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AK TO DZIAŁA" sheetId="1" state="visible" r:id="rId1"/>
    <sheet xmlns:r="http://schemas.openxmlformats.org/officeDocument/2006/relationships" name="OPAKOWANIA" sheetId="2" state="visible" r:id="rId2"/>
    <sheet xmlns:r="http://schemas.openxmlformats.org/officeDocument/2006/relationships" name="ZAKUPY ROCZNE" sheetId="3" state="visible" r:id="rId3"/>
    <sheet xmlns:r="http://schemas.openxmlformats.org/officeDocument/2006/relationships" name="PRZESYŁKI PER KRAJ" sheetId="4" state="visible" r:id="rId4"/>
    <sheet xmlns:r="http://schemas.openxmlformats.org/officeDocument/2006/relationships" name="WYNIK" sheetId="5" state="visible" r:id="rId5"/>
    <sheet xmlns:r="http://schemas.openxmlformats.org/officeDocument/2006/relationships" name="IMPORT brutto-netto" sheetId="6" state="visible" r:id="rId6"/>
    <sheet xmlns:r="http://schemas.openxmlformats.org/officeDocument/2006/relationships" name="POLE POWIERZCHN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#,##0.0"/>
    <numFmt numFmtId="166" formatCode="0.0000"/>
  </numFmts>
  <fonts count="13">
    <font>
      <name val="Calibri"/>
      <family val="2"/>
      <color theme="1"/>
      <sz val="11"/>
      <scheme val="minor"/>
    </font>
    <font>
      <name val="Arial"/>
      <b val="1"/>
      <color rgb="008B5CF6"/>
      <sz val="9"/>
    </font>
    <font>
      <name val="Arial"/>
      <b val="1"/>
      <color rgb="006B7280"/>
      <sz val="8"/>
    </font>
    <font>
      <name val="Arial"/>
      <b val="1"/>
      <color rgb="000D0B14"/>
      <sz val="16"/>
    </font>
    <font>
      <name val="Arial"/>
      <color rgb="006B7280"/>
      <sz val="9"/>
    </font>
    <font>
      <name val="Arial"/>
      <color rgb="008B5CF6"/>
      <sz val="9"/>
    </font>
    <font>
      <name val="Arial"/>
      <b val="1"/>
      <color rgb="000D0B14"/>
      <sz val="11"/>
    </font>
    <font>
      <name val="Arial"/>
      <color rgb="001A1A1A"/>
      <sz val="10"/>
    </font>
    <font>
      <name val="Arial"/>
      <color rgb="001A1A1A"/>
      <sz val="9"/>
    </font>
    <font>
      <name val="Arial"/>
      <b val="1"/>
      <color rgb="000D0B14"/>
      <sz val="9"/>
    </font>
    <font>
      <name val="Arial"/>
      <color rgb="006B7280"/>
      <sz val="8"/>
    </font>
    <font>
      <name val="Arial"/>
      <b val="1"/>
      <color rgb="00FFFFFF"/>
      <sz val="9"/>
    </font>
    <font>
      <name val="Arial"/>
      <b val="1"/>
      <color rgb="001A1A1A"/>
      <sz val="10"/>
    </font>
  </fonts>
  <fills count="5">
    <fill>
      <patternFill/>
    </fill>
    <fill>
      <patternFill patternType="gray125"/>
    </fill>
    <fill>
      <patternFill patternType="solid">
        <fgColor rgb="00FFF8DC"/>
      </patternFill>
    </fill>
    <fill>
      <patternFill patternType="solid">
        <fgColor rgb="000D0B14"/>
      </patternFill>
    </fill>
    <fill>
      <patternFill patternType="solid">
        <fgColor rgb="00F5F3FF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2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pivotButton="0" quotePrefix="0" xfId="0"/>
    <xf numFmtId="0" fontId="11" fillId="3" borderId="1" applyAlignment="1" pivotButton="0" quotePrefix="0" xfId="0">
      <alignment vertical="center" wrapText="1"/>
    </xf>
    <xf numFmtId="0" fontId="7" fillId="2" borderId="1" applyAlignment="1" pivotButton="0" quotePrefix="0" xfId="0">
      <alignment vertical="top" wrapText="1"/>
    </xf>
    <xf numFmtId="3" fontId="7" fillId="2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  <xf numFmtId="0" fontId="8" fillId="4" borderId="0" applyAlignment="1" pivotButton="0" quotePrefix="0" xfId="0">
      <alignment vertical="top" wrapText="1"/>
    </xf>
    <xf numFmtId="3" fontId="7" fillId="0" borderId="1" applyAlignment="1" pivotButton="0" quotePrefix="0" xfId="0">
      <alignment vertical="top" wrapText="1"/>
    </xf>
    <xf numFmtId="4" fontId="7" fillId="0" borderId="1" applyAlignment="1" pivotButton="0" quotePrefix="0" xfId="0">
      <alignment vertical="top" wrapText="1"/>
    </xf>
    <xf numFmtId="0" fontId="12" fillId="4" borderId="1" applyAlignment="1" pivotButton="0" quotePrefix="0" xfId="0">
      <alignment vertical="top" wrapText="1"/>
    </xf>
    <xf numFmtId="4" fontId="12" fillId="4" borderId="1" applyAlignment="1" pivotButton="0" quotePrefix="0" xfId="0">
      <alignment vertical="top" wrapText="1"/>
    </xf>
    <xf numFmtId="164" fontId="7" fillId="0" borderId="1" applyAlignment="1" pivotButton="0" quotePrefix="0" xfId="0">
      <alignment vertical="top" wrapText="1"/>
    </xf>
    <xf numFmtId="0" fontId="7" fillId="4" borderId="1" applyAlignment="1" pivotButton="0" quotePrefix="0" xfId="0">
      <alignment vertical="top" wrapText="1"/>
    </xf>
    <xf numFmtId="3" fontId="12" fillId="4" borderId="1" applyAlignment="1" pivotButton="0" quotePrefix="0" xfId="0">
      <alignment vertical="top" wrapText="1"/>
    </xf>
    <xf numFmtId="4" fontId="7" fillId="2" borderId="1" applyAlignment="1" pivotButton="0" quotePrefix="0" xfId="0">
      <alignment vertical="top" wrapText="1"/>
    </xf>
    <xf numFmtId="9" fontId="7" fillId="2" borderId="1" applyAlignment="1" pivotButton="0" quotePrefix="0" xfId="0">
      <alignment vertical="top" wrapText="1"/>
    </xf>
    <xf numFmtId="9" fontId="12" fillId="4" borderId="1" applyAlignment="1" pivotButton="0" quotePrefix="0" xfId="0">
      <alignment vertical="top" wrapText="1"/>
    </xf>
    <xf numFmtId="165" fontId="7" fillId="0" borderId="1" applyAlignment="1" pivotButton="0" quotePrefix="0" xfId="0">
      <alignment vertical="top" wrapText="1"/>
    </xf>
    <xf numFmtId="166" fontId="7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22" customWidth="1" min="3" max="3"/>
    <col width="22" customWidth="1" min="4" max="4"/>
    <col width="22" customWidth="1" min="5" max="5"/>
    <col width="20" customWidth="1" min="6" max="6"/>
    <col width="20" customWidth="1" min="7" max="7"/>
    <col width="18" customWidth="1" min="8" max="8"/>
  </cols>
  <sheetData>
    <row r="1">
      <c r="A1" s="1" t="inlineStr">
        <is>
          <t>JUST IMPROVE</t>
        </is>
      </c>
    </row>
    <row r="2">
      <c r="A2" s="2" t="inlineStr">
        <is>
          <t>NARZĘDZIE DO SPRAWOZDAWCZOŚCI EPR</t>
        </is>
      </c>
    </row>
    <row r="3" ht="22" customHeight="1">
      <c r="A3" s="3" t="inlineStr">
        <is>
          <t>Kalkulator masy opakowań</t>
        </is>
      </c>
    </row>
    <row r="4">
      <c r="A4" s="4" t="inlineStr">
        <is>
          <t>Ile kilogramów opakowań wprowadzacie na rynek — i jak rozbić to na kraje</t>
        </is>
      </c>
    </row>
    <row r="5">
      <c r="A5" s="5" t="inlineStr">
        <is>
          <t>justimprove.eu/ppwr  ·  kontakt@justimprove.eu</t>
        </is>
      </c>
    </row>
    <row r="8">
      <c r="B8" s="6" t="inlineStr">
        <is>
          <t>Po co ten arkusz</t>
        </is>
      </c>
    </row>
    <row r="9" ht="15" customHeight="1">
      <c r="B9" s="7" t="inlineStr">
        <is>
          <t>Do sprawozdania EPR — w Polsce do BDO, w innych krajach do ich odpowiedników — potrzebujecie jednej liczby: ile kilogramów opakowań wprowadziliście na rynek, z podziałem na materiały i na kraje. Ten arkusz liczy to za Was.</t>
        </is>
      </c>
    </row>
    <row r="10"/>
    <row r="12">
      <c r="B12" s="6" t="inlineStr">
        <is>
          <t>Zasada, która wszystko upraszcza</t>
        </is>
      </c>
    </row>
    <row r="13" ht="15" customHeight="1">
      <c r="B13" s="7" t="inlineStr">
        <is>
          <t>Nie liczycie opakowań per przesyłka. Liczycie z zakupów: ile kartonów i rolek kupiliście w roku. Ta metoda jest DOKŁADNIEJSZA niż odtwarzanie zużycia paczka po paczce, bo obejmuje też to, co magazyn zmarnował.</t>
        </is>
      </c>
    </row>
    <row r="14"/>
    <row r="16">
      <c r="B16" s="6" t="inlineStr">
        <is>
          <t>Dlatego ważycie osobno</t>
        </is>
      </c>
    </row>
    <row r="17" ht="15" customHeight="1">
      <c r="B17" s="7" t="inlineStr">
        <is>
          <t>Skoro masa bierze się z zakupów, każdą pozycję ważycie samodzielnie: sam karton, samą taśmę, samą folię. Ważenie kompletu „karton z taśmą i etykietą” zdublowałoby taśmę i etykietę, bo one mają własne wiersze i własne zakupy.</t>
        </is>
      </c>
    </row>
    <row r="18"/>
    <row r="20">
      <c r="B20" s="6" t="inlineStr">
        <is>
          <t>Uwaga — inaczej niż w dokumentacji technicznej</t>
        </is>
      </c>
    </row>
    <row r="21" ht="15" customHeight="1">
      <c r="B21" s="7" t="inlineStr">
        <is>
          <t>W dokumentacji technicznej opakowania podaje się masę CAŁEJ jednostki, razem z taśmą i etykietą, bo tam liczy się bilans metali ciężkich. Tu jest odwrotnie i to nie jest sprzeczność — to dwa różne obliczenia do dwóch różnych celów.</t>
        </is>
      </c>
    </row>
    <row r="22"/>
    <row r="24">
      <c r="B24" s="6" t="inlineStr">
        <is>
          <t>Trzy metody w tym pliku</t>
        </is>
      </c>
    </row>
    <row r="25" ht="15" customHeight="1">
      <c r="B25" s="7" t="inlineStr">
        <is>
          <t>Wybierzcie jedną. Metoda z zakupów jest najprostsza i wystarcza większości firm. Metoda z pola powierzchni jest dla tych, którzy mają wiele rozmiarów opakowań i chcą rozbić masę dokładnie. Metoda brutto minus netto jest dla importu.</t>
        </is>
      </c>
    </row>
    <row r="26"/>
    <row r="28">
      <c r="B28" s="6" t="inlineStr">
        <is>
          <t>Czego ten arkusz NIE robi</t>
        </is>
      </c>
    </row>
    <row r="29" ht="15" customHeight="1">
      <c r="B29" s="7" t="inlineStr">
        <is>
          <t>Nie liczy opłat do organizacji odzysku ani stawek krajowych — do tego jest osobny arkusz kosztów EPR dla 31 krajów. Nie zastępuje też dokumentacji technicznej opakowania, bo to zupełnie inny obowiązek.</t>
        </is>
      </c>
    </row>
    <row r="30"/>
    <row r="33">
      <c r="B33" s="6" t="inlineStr">
        <is>
          <t>Kolejność pracy</t>
        </is>
      </c>
    </row>
    <row r="34">
      <c r="B34" s="8" t="inlineStr">
        <is>
          <t>1.  Arkusz OPAKOWANIA — wpiszcie każdy typ opakowania, którego używacie, i jego masę jednostkową. To jedyne ważenie w całym procesie.</t>
        </is>
      </c>
    </row>
    <row r="35">
      <c r="B35" s="8" t="inlineStr">
        <is>
          <t>2.  Arkusz ZAKUPY ROCZNE — wpiszcie, ile sztuk albo rolek każdego typu kupiliście w roku. Z faktur.</t>
        </is>
      </c>
    </row>
    <row r="36">
      <c r="B36" s="8" t="inlineStr">
        <is>
          <t>3.  Arkusz PRZESYŁKI PER KRAJ — wpiszcie liczbę przesyłek do każdego kraju. Z systemu zamówień.</t>
        </is>
      </c>
    </row>
    <row r="37">
      <c r="B37" s="8" t="inlineStr">
        <is>
          <t>4.  Arkusz WYNIK — masa per materiał i per kraj, gotowa do przepisania do sprawozdania.</t>
        </is>
      </c>
    </row>
    <row r="38">
      <c r="B38" s="8" t="inlineStr">
        <is>
          <t>5.  Arkusz IMPORT (brutto–netto) — tylko jeśli sprowadzacie towar spoza UE i chcecie policzyć masę kartonów zbiorczych.</t>
        </is>
      </c>
    </row>
    <row r="39">
      <c r="B39" s="8" t="inlineStr">
        <is>
          <t>6.  Arkusz POLE POWIERZCHNI — tylko jeśli macie wiele rozmiarów i chcecie dokładniejszego rozbicia.</t>
        </is>
      </c>
    </row>
    <row r="41">
      <c r="B41" s="9" t="inlineStr">
        <is>
          <t>Pola do wypełnienia mają żółte tło. Pola wyliczane zostawcie w spokoju — nadpisanie formuły zepsuje wynik.</t>
        </is>
      </c>
    </row>
    <row r="44">
      <c r="A44" s="10" t="inlineStr">
        <is>
          <t>Just Improve P.S.A. — doradztwo regulacyjne i operacyjne dla firm handlowych i e-commerce.</t>
        </is>
      </c>
    </row>
    <row r="45">
      <c r="A45" s="5" t="inlineStr">
        <is>
          <t>Cały pakiet materiałów i darmowy generator dokumentacji: justimprove.eu/ppwr   ·   Kontakt: kontakt@justimprove.eu</t>
        </is>
      </c>
    </row>
    <row r="46">
      <c r="A46" s="11" t="inlineStr">
        <is>
          <t>Materiał ma charakter informacyjny i nie stanowi porady prawnej. Stan prawny: 22 sierpnia 2026 r.</t>
        </is>
      </c>
    </row>
  </sheetData>
  <mergeCells count="19">
    <mergeCell ref="B24:H24"/>
    <mergeCell ref="B17:H18"/>
    <mergeCell ref="B20:H20"/>
    <mergeCell ref="B37:H37"/>
    <mergeCell ref="B29:H30"/>
    <mergeCell ref="B36:H36"/>
    <mergeCell ref="B41:H41"/>
    <mergeCell ref="B35:H35"/>
    <mergeCell ref="B13:H14"/>
    <mergeCell ref="B16:H16"/>
    <mergeCell ref="B9:H10"/>
    <mergeCell ref="B12:H12"/>
    <mergeCell ref="B39:H39"/>
    <mergeCell ref="B8:H8"/>
    <mergeCell ref="B38:H38"/>
    <mergeCell ref="B25:H26"/>
    <mergeCell ref="B34:H34"/>
    <mergeCell ref="B21:H22"/>
    <mergeCell ref="B28:H28"/>
  </mergeCell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3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34" customWidth="1" min="2" max="2"/>
    <col width="20" customWidth="1" min="3" max="3"/>
    <col width="14" customWidth="1" min="4" max="4"/>
    <col width="20" customWidth="1" min="5" max="5"/>
    <col width="34" customWidth="1" min="6" max="6"/>
  </cols>
  <sheetData>
    <row r="1">
      <c r="A1" s="1" t="inlineStr">
        <is>
          <t>JUST IMPROVE</t>
        </is>
      </c>
    </row>
    <row r="2">
      <c r="A2" s="2" t="inlineStr">
        <is>
          <t>KROK 1</t>
        </is>
      </c>
    </row>
    <row r="3" ht="22" customHeight="1">
      <c r="A3" s="3" t="inlineStr">
        <is>
          <t>Typy opakowań i ich masa</t>
        </is>
      </c>
    </row>
    <row r="4">
      <c r="A4" s="4" t="inlineStr">
        <is>
          <t>Jeden wiersz = jeden typ opakowania. UWAGA: każdą pozycję ważycie OSOBNO — sam karton bez taśmy, sama rolka taśmy, sama rolka folii.</t>
        </is>
      </c>
    </row>
    <row r="5">
      <c r="A5" s="5" t="inlineStr">
        <is>
          <t>justimprove.eu/ppwr  ·  kontakt@justimprove.eu</t>
        </is>
      </c>
    </row>
    <row r="7" ht="30" customHeight="1">
      <c r="A7" s="12" t="inlineStr">
        <is>
          <t>Kod</t>
        </is>
      </c>
      <c r="B7" s="12" t="inlineStr">
        <is>
          <t>Nazwa / opis</t>
        </is>
      </c>
      <c r="C7" s="12" t="inlineStr">
        <is>
          <t>Materiał</t>
        </is>
      </c>
      <c r="D7" s="12" t="inlineStr">
        <is>
          <t>Jednostka</t>
        </is>
      </c>
      <c r="E7" s="12" t="inlineStr">
        <is>
          <t>Masa jednostkowa [g]</t>
        </is>
      </c>
      <c r="F7" s="12" t="inlineStr">
        <is>
          <t>Uwagi</t>
        </is>
      </c>
    </row>
    <row r="8">
      <c r="A8" s="13" t="inlineStr">
        <is>
          <t>K-01</t>
        </is>
      </c>
      <c r="B8" s="13" t="inlineStr">
        <is>
          <t>Karton klapowy 0201, 300×200×150</t>
        </is>
      </c>
      <c r="C8" s="13" t="inlineStr">
        <is>
          <t>tektura</t>
        </is>
      </c>
      <c r="D8" s="13" t="inlineStr">
        <is>
          <t>szt.</t>
        </is>
      </c>
      <c r="E8" s="14" t="n">
        <v>210</v>
      </c>
      <c r="F8" s="15" t="inlineStr">
        <is>
          <t>PRZYKŁAD — sam karton, bez taśmy i etykiety</t>
        </is>
      </c>
    </row>
    <row r="9">
      <c r="A9" s="13" t="inlineStr">
        <is>
          <t>K-02</t>
        </is>
      </c>
      <c r="B9" s="13" t="inlineStr">
        <is>
          <t>Karton klapowy 0201, 400×300×200</t>
        </is>
      </c>
      <c r="C9" s="13" t="inlineStr">
        <is>
          <t>tektura</t>
        </is>
      </c>
      <c r="D9" s="13" t="inlineStr">
        <is>
          <t>szt.</t>
        </is>
      </c>
      <c r="E9" s="14" t="n">
        <v>380</v>
      </c>
      <c r="F9" s="15" t="inlineStr">
        <is>
          <t>PRZYKŁAD</t>
        </is>
      </c>
    </row>
    <row r="10">
      <c r="A10" s="13" t="inlineStr">
        <is>
          <t>T-01</t>
        </is>
      </c>
      <c r="B10" s="13" t="inlineStr">
        <is>
          <t>Taśma PP przezroczysta 48 mm × 66 m</t>
        </is>
      </c>
      <c r="C10" s="13" t="inlineStr">
        <is>
          <t>tworzywo</t>
        </is>
      </c>
      <c r="D10" s="13" t="inlineStr">
        <is>
          <t>rolka</t>
        </is>
      </c>
      <c r="E10" s="14" t="n">
        <v>250</v>
      </c>
      <c r="F10" s="15" t="inlineStr">
        <is>
          <t>PRZYKŁAD — sama taśma, BEZ tulei kartonowej</t>
        </is>
      </c>
    </row>
    <row r="11">
      <c r="A11" s="13" t="inlineStr">
        <is>
          <t>F-01</t>
        </is>
      </c>
      <c r="B11" s="13" t="inlineStr">
        <is>
          <t>Folia bąbelkowa 500 mm × 100 m</t>
        </is>
      </c>
      <c r="C11" s="13" t="inlineStr">
        <is>
          <t>tworzywo</t>
        </is>
      </c>
      <c r="D11" s="13" t="inlineStr">
        <is>
          <t>rolka</t>
        </is>
      </c>
      <c r="E11" s="14" t="n">
        <v>2400</v>
      </c>
      <c r="F11" s="15" t="inlineStr">
        <is>
          <t>PRZYKŁAD — sama folia, BEZ tulei</t>
        </is>
      </c>
    </row>
    <row r="12">
      <c r="A12" s="13" t="inlineStr">
        <is>
          <t>E-01</t>
        </is>
      </c>
      <c r="B12" s="13" t="inlineStr">
        <is>
          <t>Etykieta adresowa 100×150 mm</t>
        </is>
      </c>
      <c r="C12" s="13" t="inlineStr">
        <is>
          <t>papier</t>
        </is>
      </c>
      <c r="D12" s="13" t="inlineStr">
        <is>
          <t>szt.</t>
        </is>
      </c>
      <c r="E12" s="14" t="n">
        <v>2</v>
      </c>
      <c r="F12" s="15" t="inlineStr">
        <is>
          <t>PRZYKŁAD</t>
        </is>
      </c>
    </row>
    <row r="13">
      <c r="A13" s="13" t="inlineStr">
        <is>
          <t>W-01</t>
        </is>
      </c>
      <c r="B13" s="13" t="inlineStr">
        <is>
          <t>Wypełniacz papierowy</t>
        </is>
      </c>
      <c r="C13" s="13" t="inlineStr">
        <is>
          <t>papier</t>
        </is>
      </c>
      <c r="D13" s="13" t="inlineStr">
        <is>
          <t>kg</t>
        </is>
      </c>
      <c r="E13" s="14" t="n">
        <v>1000</v>
      </c>
      <c r="F13" s="15" t="inlineStr">
        <is>
          <t>PRZYKŁAD — jeśli kupujecie na wagę, wpiszcie 1000 g</t>
        </is>
      </c>
    </row>
    <row r="14">
      <c r="A14" s="13" t="n"/>
      <c r="B14" s="13" t="n"/>
      <c r="C14" s="13" t="n"/>
      <c r="D14" s="13" t="n"/>
      <c r="E14" s="13" t="n"/>
      <c r="F14" s="15" t="n"/>
    </row>
    <row r="15">
      <c r="A15" s="13" t="n"/>
      <c r="B15" s="13" t="n"/>
      <c r="C15" s="13" t="n"/>
      <c r="D15" s="13" t="n"/>
      <c r="E15" s="13" t="n"/>
      <c r="F15" s="15" t="n"/>
    </row>
    <row r="16">
      <c r="A16" s="13" t="n"/>
      <c r="B16" s="13" t="n"/>
      <c r="C16" s="13" t="n"/>
      <c r="D16" s="13" t="n"/>
      <c r="E16" s="13" t="n"/>
      <c r="F16" s="15" t="n"/>
    </row>
    <row r="17">
      <c r="A17" s="13" t="n"/>
      <c r="B17" s="13" t="n"/>
      <c r="C17" s="13" t="n"/>
      <c r="D17" s="13" t="n"/>
      <c r="E17" s="13" t="n"/>
      <c r="F17" s="15" t="n"/>
    </row>
    <row r="18">
      <c r="A18" s="13" t="n"/>
      <c r="B18" s="13" t="n"/>
      <c r="C18" s="13" t="n"/>
      <c r="D18" s="13" t="n"/>
      <c r="E18" s="13" t="n"/>
      <c r="F18" s="15" t="n"/>
    </row>
    <row r="19">
      <c r="A19" s="13" t="n"/>
      <c r="B19" s="13" t="n"/>
      <c r="C19" s="13" t="n"/>
      <c r="D19" s="13" t="n"/>
      <c r="E19" s="13" t="n"/>
      <c r="F19" s="15" t="n"/>
    </row>
    <row r="20">
      <c r="A20" s="13" t="n"/>
      <c r="B20" s="13" t="n"/>
      <c r="C20" s="13" t="n"/>
      <c r="D20" s="13" t="n"/>
      <c r="E20" s="13" t="n"/>
      <c r="F20" s="15" t="n"/>
    </row>
    <row r="21">
      <c r="A21" s="13" t="n"/>
      <c r="B21" s="13" t="n"/>
      <c r="C21" s="13" t="n"/>
      <c r="D21" s="13" t="n"/>
      <c r="E21" s="13" t="n"/>
      <c r="F21" s="15" t="n"/>
    </row>
    <row r="22">
      <c r="A22" s="13" t="n"/>
      <c r="B22" s="13" t="n"/>
      <c r="C22" s="13" t="n"/>
      <c r="D22" s="13" t="n"/>
      <c r="E22" s="13" t="n"/>
      <c r="F22" s="15" t="n"/>
    </row>
    <row r="23">
      <c r="A23" s="13" t="n"/>
      <c r="B23" s="13" t="n"/>
      <c r="C23" s="13" t="n"/>
      <c r="D23" s="13" t="n"/>
      <c r="E23" s="13" t="n"/>
      <c r="F23" s="15" t="n"/>
    </row>
    <row r="24">
      <c r="A24" s="13" t="n"/>
      <c r="B24" s="13" t="n"/>
      <c r="C24" s="13" t="n"/>
      <c r="D24" s="13" t="n"/>
      <c r="E24" s="13" t="n"/>
      <c r="F24" s="15" t="n"/>
    </row>
    <row r="25">
      <c r="A25" s="13" t="n"/>
      <c r="B25" s="13" t="n"/>
      <c r="C25" s="13" t="n"/>
      <c r="D25" s="13" t="n"/>
      <c r="E25" s="13" t="n"/>
      <c r="F25" s="15" t="n"/>
    </row>
    <row r="26">
      <c r="A26" s="13" t="n"/>
      <c r="B26" s="13" t="n"/>
      <c r="C26" s="13" t="n"/>
      <c r="D26" s="13" t="n"/>
      <c r="E26" s="13" t="n"/>
      <c r="F26" s="15" t="n"/>
    </row>
    <row r="27">
      <c r="A27" s="13" t="n"/>
      <c r="B27" s="13" t="n"/>
      <c r="C27" s="13" t="n"/>
      <c r="D27" s="13" t="n"/>
      <c r="E27" s="13" t="n"/>
      <c r="F27" s="15" t="n"/>
    </row>
    <row r="29">
      <c r="A29" s="16" t="inlineStr">
        <is>
          <t>Materiał wpisujcie jednym z: tektura / papier / tworzywo / drewno / metal / szkło / wielomateriałowe. Te nazwy są używane w arkuszu WYNIK do sumowania.</t>
        </is>
      </c>
    </row>
    <row r="30">
      <c r="A30" s="9" t="inlineStr">
        <is>
          <t>KAŻDĄ POZYCJĘ WAŻYCIE OSOBNO. Nie ważcie kompletu „karton z taśmą i etykietą” — bo taśmę i etykietę liczymy z ich własnych zakupów i wyszłyby dwa razy.</t>
        </is>
      </c>
    </row>
    <row r="31">
      <c r="A31" s="16" t="inlineStr">
        <is>
          <t>Karton: zważcie sam karton, złożony, bez taśmy i bez naklejonej etykiety. Waga kuchenna wystarczy.</t>
        </is>
      </c>
    </row>
    <row r="32">
      <c r="A32" s="16" t="inlineStr">
        <is>
          <t>Taśma i folia: potrzebujecie masy samej taśmy lub folii, BEZ tulei kartonowej, na której jest nawinięta. Trzy sposoby, od najlepszego: (1) zapytajcie dostawcę — ma to w karcie technicznej; (2) policzcie z gramatury: gramatura [g/m²] × szerokość [m] × długość [m]; (3) zważcie pełną rolkę i odejmijcie masę pustej tulei po zużyciu.</t>
        </is>
      </c>
    </row>
    <row r="33">
      <c r="A33" s="16" t="inlineStr">
        <is>
          <t>Jeżeli tuleja kartonowa też trafia do Waszego odpadu, dopiszcie ją jako osobną pozycję materiału „tektura” — nie doliczajcie jej do masy taśmy.</t>
        </is>
      </c>
    </row>
    <row r="34">
      <c r="A34" s="16" t="inlineStr">
        <is>
          <t>Wypełniacz na wagę: wpiszcie 1000 g przy jednostce „kg”, a w zakupach podajcie liczbę kilogramów.</t>
        </is>
      </c>
    </row>
    <row r="37">
      <c r="A37" s="10" t="inlineStr">
        <is>
          <t>Just Improve P.S.A. — doradztwo regulacyjne i operacyjne dla firm handlowych i e-commerce.</t>
        </is>
      </c>
    </row>
    <row r="38">
      <c r="A38" s="5" t="inlineStr">
        <is>
          <t>Cały pakiet materiałów i darmowy generator dokumentacji: justimprove.eu/ppwr   ·   Kontakt: kontakt@justimprove.eu</t>
        </is>
      </c>
    </row>
    <row r="39">
      <c r="A39" s="11" t="inlineStr">
        <is>
          <t>Materiał ma charakter informacyjny i nie stanowi porady prawnej. Stan prawny: 22 sierpnia 2026 r.</t>
        </is>
      </c>
    </row>
  </sheetData>
  <mergeCells count="6">
    <mergeCell ref="A33:F33"/>
    <mergeCell ref="A32:F32"/>
    <mergeCell ref="A31:F31"/>
    <mergeCell ref="A34:F34"/>
    <mergeCell ref="A30:F30"/>
    <mergeCell ref="A29:F29"/>
  </mergeCell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36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20" customWidth="1" min="3" max="3"/>
    <col width="16" customWidth="1" min="4" max="4"/>
    <col width="16" customWidth="1" min="5" max="5"/>
    <col width="18" customWidth="1" min="6" max="6"/>
  </cols>
  <sheetData>
    <row r="1">
      <c r="A1" s="1" t="inlineStr">
        <is>
          <t>JUST IMPROVE</t>
        </is>
      </c>
    </row>
    <row r="2">
      <c r="A2" s="2" t="inlineStr">
        <is>
          <t>KROK 2</t>
        </is>
      </c>
    </row>
    <row r="3" ht="22" customHeight="1">
      <c r="A3" s="3" t="inlineStr">
        <is>
          <t>Zakupy w roku sprawozdawczym</t>
        </is>
      </c>
    </row>
    <row r="4">
      <c r="A4" s="4" t="inlineStr">
        <is>
          <t>Z faktur. Ile sztuk albo rolek każdego typu kupiliście. To jest podstawa całego wyliczenia.</t>
        </is>
      </c>
    </row>
    <row r="5">
      <c r="A5" s="5" t="inlineStr">
        <is>
          <t>justimprove.eu/ppwr  ·  kontakt@justimprove.eu</t>
        </is>
      </c>
    </row>
    <row r="7" ht="30" customHeight="1">
      <c r="A7" s="12" t="inlineStr">
        <is>
          <t>Kod opakowania</t>
        </is>
      </c>
      <c r="B7" s="12" t="inlineStr">
        <is>
          <t>Nazwa (podpowiedź)</t>
        </is>
      </c>
      <c r="C7" s="12" t="inlineStr">
        <is>
          <t>Materiał (podpowiedź)</t>
        </is>
      </c>
      <c r="D7" s="12" t="inlineStr">
        <is>
          <t>Masa jedn. [g]</t>
        </is>
      </c>
      <c r="E7" s="12" t="inlineStr">
        <is>
          <t>Kupione ilości</t>
        </is>
      </c>
      <c r="F7" s="12" t="inlineStr">
        <is>
          <t>Masa razem [kg]</t>
        </is>
      </c>
    </row>
    <row r="8">
      <c r="A8" s="15">
        <f>IF(OPAKOWANIA!A8="","",OPAKOWANIA!A8)</f>
        <v/>
      </c>
      <c r="B8" s="15">
        <f>IF(OPAKOWANIA!B8="","",OPAKOWANIA!B8)</f>
        <v/>
      </c>
      <c r="C8" s="15">
        <f>IF(OPAKOWANIA!C8="","",OPAKOWANIA!C8)</f>
        <v/>
      </c>
      <c r="D8" s="17">
        <f>IF(OPAKOWANIA!E8="","",OPAKOWANIA!E8)</f>
        <v/>
      </c>
      <c r="E8" s="14" t="n"/>
      <c r="F8" s="18">
        <f>IF(OR(D8="",E8=""),"",D8*E8/1000)</f>
        <v/>
      </c>
    </row>
    <row r="9">
      <c r="A9" s="15">
        <f>IF(OPAKOWANIA!A9="","",OPAKOWANIA!A9)</f>
        <v/>
      </c>
      <c r="B9" s="15">
        <f>IF(OPAKOWANIA!B9="","",OPAKOWANIA!B9)</f>
        <v/>
      </c>
      <c r="C9" s="15">
        <f>IF(OPAKOWANIA!C9="","",OPAKOWANIA!C9)</f>
        <v/>
      </c>
      <c r="D9" s="17">
        <f>IF(OPAKOWANIA!E9="","",OPAKOWANIA!E9)</f>
        <v/>
      </c>
      <c r="E9" s="14" t="n"/>
      <c r="F9" s="18">
        <f>IF(OR(D9="",E9=""),"",D9*E9/1000)</f>
        <v/>
      </c>
    </row>
    <row r="10">
      <c r="A10" s="15">
        <f>IF(OPAKOWANIA!A10="","",OPAKOWANIA!A10)</f>
        <v/>
      </c>
      <c r="B10" s="15">
        <f>IF(OPAKOWANIA!B10="","",OPAKOWANIA!B10)</f>
        <v/>
      </c>
      <c r="C10" s="15">
        <f>IF(OPAKOWANIA!C10="","",OPAKOWANIA!C10)</f>
        <v/>
      </c>
      <c r="D10" s="17">
        <f>IF(OPAKOWANIA!E10="","",OPAKOWANIA!E10)</f>
        <v/>
      </c>
      <c r="E10" s="14" t="n"/>
      <c r="F10" s="18">
        <f>IF(OR(D10="",E10=""),"",D10*E10/1000)</f>
        <v/>
      </c>
    </row>
    <row r="11">
      <c r="A11" s="15">
        <f>IF(OPAKOWANIA!A11="","",OPAKOWANIA!A11)</f>
        <v/>
      </c>
      <c r="B11" s="15">
        <f>IF(OPAKOWANIA!B11="","",OPAKOWANIA!B11)</f>
        <v/>
      </c>
      <c r="C11" s="15">
        <f>IF(OPAKOWANIA!C11="","",OPAKOWANIA!C11)</f>
        <v/>
      </c>
      <c r="D11" s="17">
        <f>IF(OPAKOWANIA!E11="","",OPAKOWANIA!E11)</f>
        <v/>
      </c>
      <c r="E11" s="14" t="n"/>
      <c r="F11" s="18">
        <f>IF(OR(D11="",E11=""),"",D11*E11/1000)</f>
        <v/>
      </c>
    </row>
    <row r="12">
      <c r="A12" s="15">
        <f>IF(OPAKOWANIA!A12="","",OPAKOWANIA!A12)</f>
        <v/>
      </c>
      <c r="B12" s="15">
        <f>IF(OPAKOWANIA!B12="","",OPAKOWANIA!B12)</f>
        <v/>
      </c>
      <c r="C12" s="15">
        <f>IF(OPAKOWANIA!C12="","",OPAKOWANIA!C12)</f>
        <v/>
      </c>
      <c r="D12" s="17">
        <f>IF(OPAKOWANIA!E12="","",OPAKOWANIA!E12)</f>
        <v/>
      </c>
      <c r="E12" s="14" t="n"/>
      <c r="F12" s="18">
        <f>IF(OR(D12="",E12=""),"",D12*E12/1000)</f>
        <v/>
      </c>
    </row>
    <row r="13">
      <c r="A13" s="15">
        <f>IF(OPAKOWANIA!A13="","",OPAKOWANIA!A13)</f>
        <v/>
      </c>
      <c r="B13" s="15">
        <f>IF(OPAKOWANIA!B13="","",OPAKOWANIA!B13)</f>
        <v/>
      </c>
      <c r="C13" s="15">
        <f>IF(OPAKOWANIA!C13="","",OPAKOWANIA!C13)</f>
        <v/>
      </c>
      <c r="D13" s="17">
        <f>IF(OPAKOWANIA!E13="","",OPAKOWANIA!E13)</f>
        <v/>
      </c>
      <c r="E13" s="14" t="n"/>
      <c r="F13" s="18">
        <f>IF(OR(D13="",E13=""),"",D13*E13/1000)</f>
        <v/>
      </c>
    </row>
    <row r="14">
      <c r="A14" s="15">
        <f>IF(OPAKOWANIA!A14="","",OPAKOWANIA!A14)</f>
        <v/>
      </c>
      <c r="B14" s="15">
        <f>IF(OPAKOWANIA!B14="","",OPAKOWANIA!B14)</f>
        <v/>
      </c>
      <c r="C14" s="15">
        <f>IF(OPAKOWANIA!C14="","",OPAKOWANIA!C14)</f>
        <v/>
      </c>
      <c r="D14" s="17">
        <f>IF(OPAKOWANIA!E14="","",OPAKOWANIA!E14)</f>
        <v/>
      </c>
      <c r="E14" s="14" t="n"/>
      <c r="F14" s="18">
        <f>IF(OR(D14="",E14=""),"",D14*E14/1000)</f>
        <v/>
      </c>
    </row>
    <row r="15">
      <c r="A15" s="15">
        <f>IF(OPAKOWANIA!A15="","",OPAKOWANIA!A15)</f>
        <v/>
      </c>
      <c r="B15" s="15">
        <f>IF(OPAKOWANIA!B15="","",OPAKOWANIA!B15)</f>
        <v/>
      </c>
      <c r="C15" s="15">
        <f>IF(OPAKOWANIA!C15="","",OPAKOWANIA!C15)</f>
        <v/>
      </c>
      <c r="D15" s="17">
        <f>IF(OPAKOWANIA!E15="","",OPAKOWANIA!E15)</f>
        <v/>
      </c>
      <c r="E15" s="14" t="n"/>
      <c r="F15" s="18">
        <f>IF(OR(D15="",E15=""),"",D15*E15/1000)</f>
        <v/>
      </c>
    </row>
    <row r="16">
      <c r="A16" s="15">
        <f>IF(OPAKOWANIA!A16="","",OPAKOWANIA!A16)</f>
        <v/>
      </c>
      <c r="B16" s="15">
        <f>IF(OPAKOWANIA!B16="","",OPAKOWANIA!B16)</f>
        <v/>
      </c>
      <c r="C16" s="15">
        <f>IF(OPAKOWANIA!C16="","",OPAKOWANIA!C16)</f>
        <v/>
      </c>
      <c r="D16" s="17">
        <f>IF(OPAKOWANIA!E16="","",OPAKOWANIA!E16)</f>
        <v/>
      </c>
      <c r="E16" s="14" t="n"/>
      <c r="F16" s="18">
        <f>IF(OR(D16="",E16=""),"",D16*E16/1000)</f>
        <v/>
      </c>
    </row>
    <row r="17">
      <c r="A17" s="15">
        <f>IF(OPAKOWANIA!A17="","",OPAKOWANIA!A17)</f>
        <v/>
      </c>
      <c r="B17" s="15">
        <f>IF(OPAKOWANIA!B17="","",OPAKOWANIA!B17)</f>
        <v/>
      </c>
      <c r="C17" s="15">
        <f>IF(OPAKOWANIA!C17="","",OPAKOWANIA!C17)</f>
        <v/>
      </c>
      <c r="D17" s="17">
        <f>IF(OPAKOWANIA!E17="","",OPAKOWANIA!E17)</f>
        <v/>
      </c>
      <c r="E17" s="14" t="n"/>
      <c r="F17" s="18">
        <f>IF(OR(D17="",E17=""),"",D17*E17/1000)</f>
        <v/>
      </c>
    </row>
    <row r="18">
      <c r="A18" s="15">
        <f>IF(OPAKOWANIA!A18="","",OPAKOWANIA!A18)</f>
        <v/>
      </c>
      <c r="B18" s="15">
        <f>IF(OPAKOWANIA!B18="","",OPAKOWANIA!B18)</f>
        <v/>
      </c>
      <c r="C18" s="15">
        <f>IF(OPAKOWANIA!C18="","",OPAKOWANIA!C18)</f>
        <v/>
      </c>
      <c r="D18" s="17">
        <f>IF(OPAKOWANIA!E18="","",OPAKOWANIA!E18)</f>
        <v/>
      </c>
      <c r="E18" s="14" t="n"/>
      <c r="F18" s="18">
        <f>IF(OR(D18="",E18=""),"",D18*E18/1000)</f>
        <v/>
      </c>
    </row>
    <row r="19">
      <c r="A19" s="15">
        <f>IF(OPAKOWANIA!A19="","",OPAKOWANIA!A19)</f>
        <v/>
      </c>
      <c r="B19" s="15">
        <f>IF(OPAKOWANIA!B19="","",OPAKOWANIA!B19)</f>
        <v/>
      </c>
      <c r="C19" s="15">
        <f>IF(OPAKOWANIA!C19="","",OPAKOWANIA!C19)</f>
        <v/>
      </c>
      <c r="D19" s="17">
        <f>IF(OPAKOWANIA!E19="","",OPAKOWANIA!E19)</f>
        <v/>
      </c>
      <c r="E19" s="14" t="n"/>
      <c r="F19" s="18">
        <f>IF(OR(D19="",E19=""),"",D19*E19/1000)</f>
        <v/>
      </c>
    </row>
    <row r="20">
      <c r="A20" s="15">
        <f>IF(OPAKOWANIA!A20="","",OPAKOWANIA!A20)</f>
        <v/>
      </c>
      <c r="B20" s="15">
        <f>IF(OPAKOWANIA!B20="","",OPAKOWANIA!B20)</f>
        <v/>
      </c>
      <c r="C20" s="15">
        <f>IF(OPAKOWANIA!C20="","",OPAKOWANIA!C20)</f>
        <v/>
      </c>
      <c r="D20" s="17">
        <f>IF(OPAKOWANIA!E20="","",OPAKOWANIA!E20)</f>
        <v/>
      </c>
      <c r="E20" s="14" t="n"/>
      <c r="F20" s="18">
        <f>IF(OR(D20="",E20=""),"",D20*E20/1000)</f>
        <v/>
      </c>
    </row>
    <row r="21">
      <c r="A21" s="15">
        <f>IF(OPAKOWANIA!A21="","",OPAKOWANIA!A21)</f>
        <v/>
      </c>
      <c r="B21" s="15">
        <f>IF(OPAKOWANIA!B21="","",OPAKOWANIA!B21)</f>
        <v/>
      </c>
      <c r="C21" s="15">
        <f>IF(OPAKOWANIA!C21="","",OPAKOWANIA!C21)</f>
        <v/>
      </c>
      <c r="D21" s="17">
        <f>IF(OPAKOWANIA!E21="","",OPAKOWANIA!E21)</f>
        <v/>
      </c>
      <c r="E21" s="14" t="n"/>
      <c r="F21" s="18">
        <f>IF(OR(D21="",E21=""),"",D21*E21/1000)</f>
        <v/>
      </c>
    </row>
    <row r="22">
      <c r="A22" s="15">
        <f>IF(OPAKOWANIA!A22="","",OPAKOWANIA!A22)</f>
        <v/>
      </c>
      <c r="B22" s="15">
        <f>IF(OPAKOWANIA!B22="","",OPAKOWANIA!B22)</f>
        <v/>
      </c>
      <c r="C22" s="15">
        <f>IF(OPAKOWANIA!C22="","",OPAKOWANIA!C22)</f>
        <v/>
      </c>
      <c r="D22" s="17">
        <f>IF(OPAKOWANIA!E22="","",OPAKOWANIA!E22)</f>
        <v/>
      </c>
      <c r="E22" s="14" t="n"/>
      <c r="F22" s="18">
        <f>IF(OR(D22="",E22=""),"",D22*E22/1000)</f>
        <v/>
      </c>
    </row>
    <row r="23">
      <c r="A23" s="15">
        <f>IF(OPAKOWANIA!A23="","",OPAKOWANIA!A23)</f>
        <v/>
      </c>
      <c r="B23" s="15">
        <f>IF(OPAKOWANIA!B23="","",OPAKOWANIA!B23)</f>
        <v/>
      </c>
      <c r="C23" s="15">
        <f>IF(OPAKOWANIA!C23="","",OPAKOWANIA!C23)</f>
        <v/>
      </c>
      <c r="D23" s="17">
        <f>IF(OPAKOWANIA!E23="","",OPAKOWANIA!E23)</f>
        <v/>
      </c>
      <c r="E23" s="14" t="n"/>
      <c r="F23" s="18">
        <f>IF(OR(D23="",E23=""),"",D23*E23/1000)</f>
        <v/>
      </c>
    </row>
    <row r="24">
      <c r="A24" s="15">
        <f>IF(OPAKOWANIA!A24="","",OPAKOWANIA!A24)</f>
        <v/>
      </c>
      <c r="B24" s="15">
        <f>IF(OPAKOWANIA!B24="","",OPAKOWANIA!B24)</f>
        <v/>
      </c>
      <c r="C24" s="15">
        <f>IF(OPAKOWANIA!C24="","",OPAKOWANIA!C24)</f>
        <v/>
      </c>
      <c r="D24" s="17">
        <f>IF(OPAKOWANIA!E24="","",OPAKOWANIA!E24)</f>
        <v/>
      </c>
      <c r="E24" s="14" t="n"/>
      <c r="F24" s="18">
        <f>IF(OR(D24="",E24=""),"",D24*E24/1000)</f>
        <v/>
      </c>
    </row>
    <row r="25">
      <c r="A25" s="15">
        <f>IF(OPAKOWANIA!A25="","",OPAKOWANIA!A25)</f>
        <v/>
      </c>
      <c r="B25" s="15">
        <f>IF(OPAKOWANIA!B25="","",OPAKOWANIA!B25)</f>
        <v/>
      </c>
      <c r="C25" s="15">
        <f>IF(OPAKOWANIA!C25="","",OPAKOWANIA!C25)</f>
        <v/>
      </c>
      <c r="D25" s="17">
        <f>IF(OPAKOWANIA!E25="","",OPAKOWANIA!E25)</f>
        <v/>
      </c>
      <c r="E25" s="14" t="n"/>
      <c r="F25" s="18">
        <f>IF(OR(D25="",E25=""),"",D25*E25/1000)</f>
        <v/>
      </c>
    </row>
    <row r="26">
      <c r="A26" s="15">
        <f>IF(OPAKOWANIA!A26="","",OPAKOWANIA!A26)</f>
        <v/>
      </c>
      <c r="B26" s="15">
        <f>IF(OPAKOWANIA!B26="","",OPAKOWANIA!B26)</f>
        <v/>
      </c>
      <c r="C26" s="15">
        <f>IF(OPAKOWANIA!C26="","",OPAKOWANIA!C26)</f>
        <v/>
      </c>
      <c r="D26" s="17">
        <f>IF(OPAKOWANIA!E26="","",OPAKOWANIA!E26)</f>
        <v/>
      </c>
      <c r="E26" s="14" t="n"/>
      <c r="F26" s="18">
        <f>IF(OR(D26="",E26=""),"",D26*E26/1000)</f>
        <v/>
      </c>
    </row>
    <row r="27">
      <c r="A27" s="15">
        <f>IF(OPAKOWANIA!A27="","",OPAKOWANIA!A27)</f>
        <v/>
      </c>
      <c r="B27" s="15">
        <f>IF(OPAKOWANIA!B27="","",OPAKOWANIA!B27)</f>
        <v/>
      </c>
      <c r="C27" s="15">
        <f>IF(OPAKOWANIA!C27="","",OPAKOWANIA!C27)</f>
        <v/>
      </c>
      <c r="D27" s="17">
        <f>IF(OPAKOWANIA!E27="","",OPAKOWANIA!E27)</f>
        <v/>
      </c>
      <c r="E27" s="14" t="n"/>
      <c r="F27" s="18">
        <f>IF(OR(D27="",E27=""),"",D27*E27/1000)</f>
        <v/>
      </c>
    </row>
    <row r="28">
      <c r="E28" s="19" t="inlineStr">
        <is>
          <t>RAZEM [kg]</t>
        </is>
      </c>
      <c r="F28" s="20">
        <f>SUM(F8:F27)</f>
        <v/>
      </c>
    </row>
    <row r="30">
      <c r="A30" s="16" t="inlineStr">
        <is>
          <t>Kolumny A–D podpowiadają się z arkusza OPAKOWANIA. Wypełniacie tylko kolumnę „Kupione ilości”.</t>
        </is>
      </c>
    </row>
    <row r="31">
      <c r="A31" s="16" t="inlineStr">
        <is>
          <t>Jeżeli część zakupionych opakowań poszła na eksport poza UE albo leży jeszcze na magazynie — możecie to odjąć. Ale prościej i bezpieczniej rozliczyć całość zakupu: różnica wychodzi w praniu przy kolejnym roku.</t>
        </is>
      </c>
    </row>
    <row r="34">
      <c r="A34" s="10" t="inlineStr">
        <is>
          <t>Just Improve P.S.A. — doradztwo regulacyjne i operacyjne dla firm handlowych i e-commerce.</t>
        </is>
      </c>
    </row>
    <row r="35">
      <c r="A35" s="5" t="inlineStr">
        <is>
          <t>Cały pakiet materiałów i darmowy generator dokumentacji: justimprove.eu/ppwr   ·   Kontakt: kontakt@justimprove.eu</t>
        </is>
      </c>
    </row>
    <row r="36">
      <c r="A36" s="11" t="inlineStr">
        <is>
          <t>Materiał ma charakter informacyjny i nie stanowi porady prawnej. Stan prawny: 22 sierpnia 2026 r.</t>
        </is>
      </c>
    </row>
  </sheetData>
  <mergeCells count="2">
    <mergeCell ref="A31:F31"/>
    <mergeCell ref="A30:F30"/>
  </mergeCells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E33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0" customWidth="1" min="2" max="2"/>
    <col width="18" customWidth="1" min="3" max="3"/>
    <col width="14" customWidth="1" min="4" max="4"/>
    <col width="40" customWidth="1" min="5" max="5"/>
  </cols>
  <sheetData>
    <row r="1">
      <c r="A1" s="1" t="inlineStr">
        <is>
          <t>JUST IMPROVE</t>
        </is>
      </c>
    </row>
    <row r="2">
      <c r="A2" s="2" t="inlineStr">
        <is>
          <t>KROK 3</t>
        </is>
      </c>
    </row>
    <row r="3" ht="22" customHeight="1">
      <c r="A3" s="3" t="inlineStr">
        <is>
          <t>Przesyłki w rozbiciu na kraje</t>
        </is>
      </c>
    </row>
    <row r="4">
      <c r="A4" s="4" t="inlineStr">
        <is>
          <t>Z systemu zamówień albo z zestawienia od kuriera. Wystarczy liczba przesyłek — reszta policzy się sama.</t>
        </is>
      </c>
    </row>
    <row r="5">
      <c r="A5" s="5" t="inlineStr">
        <is>
          <t>justimprove.eu/ppwr  ·  kontakt@justimprove.eu</t>
        </is>
      </c>
    </row>
    <row r="7" ht="30" customHeight="1">
      <c r="A7" s="12" t="inlineStr">
        <is>
          <t>Kraj</t>
        </is>
      </c>
      <c r="B7" s="12" t="inlineStr">
        <is>
          <t>Kod</t>
        </is>
      </c>
      <c r="C7" s="12" t="inlineStr">
        <is>
          <t>Liczba przesyłek</t>
        </is>
      </c>
      <c r="D7" s="12" t="inlineStr">
        <is>
          <t>Udział %</t>
        </is>
      </c>
      <c r="E7" s="12" t="inlineStr">
        <is>
          <t>Uwagi</t>
        </is>
      </c>
    </row>
    <row r="8">
      <c r="A8" s="13" t="inlineStr">
        <is>
          <t>Polska</t>
        </is>
      </c>
      <c r="B8" s="13" t="inlineStr">
        <is>
          <t>PL</t>
        </is>
      </c>
      <c r="C8" s="14" t="n"/>
      <c r="D8" s="21">
        <f>IF($C$26=0,"",C8/$C$26)</f>
        <v/>
      </c>
      <c r="E8" s="15" t="n"/>
    </row>
    <row r="9">
      <c r="A9" s="13" t="inlineStr">
        <is>
          <t>Niemcy</t>
        </is>
      </c>
      <c r="B9" s="13" t="inlineStr">
        <is>
          <t>DE</t>
        </is>
      </c>
      <c r="C9" s="14" t="n"/>
      <c r="D9" s="21">
        <f>IF($C$26=0,"",C9/$C$26)</f>
        <v/>
      </c>
      <c r="E9" s="15" t="n"/>
    </row>
    <row r="10">
      <c r="A10" s="13" t="inlineStr">
        <is>
          <t>Czechy</t>
        </is>
      </c>
      <c r="B10" s="13" t="inlineStr">
        <is>
          <t>CZ</t>
        </is>
      </c>
      <c r="C10" s="14" t="n"/>
      <c r="D10" s="21">
        <f>IF($C$26=0,"",C10/$C$26)</f>
        <v/>
      </c>
      <c r="E10" s="15" t="n"/>
    </row>
    <row r="11">
      <c r="A11" s="13" t="inlineStr">
        <is>
          <t>Słowacja</t>
        </is>
      </c>
      <c r="B11" s="13" t="inlineStr">
        <is>
          <t>SK</t>
        </is>
      </c>
      <c r="C11" s="14" t="n"/>
      <c r="D11" s="21">
        <f>IF($C$26=0,"",C11/$C$26)</f>
        <v/>
      </c>
      <c r="E11" s="15" t="n"/>
    </row>
    <row r="12">
      <c r="A12" s="13" t="inlineStr">
        <is>
          <t>Francja</t>
        </is>
      </c>
      <c r="B12" s="13" t="inlineStr">
        <is>
          <t>FR</t>
        </is>
      </c>
      <c r="C12" s="14" t="n"/>
      <c r="D12" s="21">
        <f>IF($C$26=0,"",C12/$C$26)</f>
        <v/>
      </c>
      <c r="E12" s="15" t="n"/>
    </row>
    <row r="13">
      <c r="A13" s="13" t="inlineStr">
        <is>
          <t>Włochy</t>
        </is>
      </c>
      <c r="B13" s="13" t="inlineStr">
        <is>
          <t>IT</t>
        </is>
      </c>
      <c r="C13" s="14" t="n"/>
      <c r="D13" s="21">
        <f>IF($C$26=0,"",C13/$C$26)</f>
        <v/>
      </c>
      <c r="E13" s="15" t="n"/>
    </row>
    <row r="14">
      <c r="A14" s="13" t="inlineStr">
        <is>
          <t>Hiszpania</t>
        </is>
      </c>
      <c r="B14" s="13" t="inlineStr">
        <is>
          <t>ES</t>
        </is>
      </c>
      <c r="C14" s="14" t="n"/>
      <c r="D14" s="21">
        <f>IF($C$26=0,"",C14/$C$26)</f>
        <v/>
      </c>
      <c r="E14" s="15" t="n"/>
    </row>
    <row r="15">
      <c r="A15" s="13" t="inlineStr">
        <is>
          <t>Niderlandy</t>
        </is>
      </c>
      <c r="B15" s="13" t="inlineStr">
        <is>
          <t>NL</t>
        </is>
      </c>
      <c r="C15" s="14" t="n"/>
      <c r="D15" s="21">
        <f>IF($C$26=0,"",C15/$C$26)</f>
        <v/>
      </c>
      <c r="E15" s="15" t="n"/>
    </row>
    <row r="16">
      <c r="A16" s="13" t="inlineStr">
        <is>
          <t>Rumunia</t>
        </is>
      </c>
      <c r="B16" s="13" t="inlineStr">
        <is>
          <t>RO</t>
        </is>
      </c>
      <c r="C16" s="14" t="n"/>
      <c r="D16" s="21">
        <f>IF($C$26=0,"",C16/$C$26)</f>
        <v/>
      </c>
      <c r="E16" s="15" t="n"/>
    </row>
    <row r="17">
      <c r="A17" s="13" t="inlineStr">
        <is>
          <t>Węgry</t>
        </is>
      </c>
      <c r="B17" s="13" t="inlineStr">
        <is>
          <t>HU</t>
        </is>
      </c>
      <c r="C17" s="14" t="n"/>
      <c r="D17" s="21">
        <f>IF($C$26=0,"",C17/$C$26)</f>
        <v/>
      </c>
      <c r="E17" s="15" t="n"/>
    </row>
    <row r="18">
      <c r="A18" s="13" t="n"/>
      <c r="B18" s="13" t="n"/>
      <c r="C18" s="14" t="n"/>
      <c r="D18" s="21">
        <f>IF($C$26=0,"",C18/$C$26)</f>
        <v/>
      </c>
      <c r="E18" s="15" t="n"/>
    </row>
    <row r="19">
      <c r="A19" s="13" t="n"/>
      <c r="B19" s="13" t="n"/>
      <c r="C19" s="14" t="n"/>
      <c r="D19" s="21">
        <f>IF($C$26=0,"",C19/$C$26)</f>
        <v/>
      </c>
      <c r="E19" s="15" t="n"/>
    </row>
    <row r="20">
      <c r="A20" s="13" t="n"/>
      <c r="B20" s="13" t="n"/>
      <c r="C20" s="14" t="n"/>
      <c r="D20" s="21">
        <f>IF($C$26=0,"",C20/$C$26)</f>
        <v/>
      </c>
      <c r="E20" s="15" t="n"/>
    </row>
    <row r="21">
      <c r="A21" s="13" t="n"/>
      <c r="B21" s="13" t="n"/>
      <c r="C21" s="14" t="n"/>
      <c r="D21" s="21">
        <f>IF($C$26=0,"",C21/$C$26)</f>
        <v/>
      </c>
      <c r="E21" s="15" t="n"/>
    </row>
    <row r="22">
      <c r="A22" s="13" t="n"/>
      <c r="B22" s="13" t="n"/>
      <c r="C22" s="14" t="n"/>
      <c r="D22" s="21">
        <f>IF($C$26=0,"",C22/$C$26)</f>
        <v/>
      </c>
      <c r="E22" s="15" t="n"/>
    </row>
    <row r="23">
      <c r="A23" s="13" t="n"/>
      <c r="B23" s="13" t="n"/>
      <c r="C23" s="14" t="n"/>
      <c r="D23" s="21">
        <f>IF($C$26=0,"",C23/$C$26)</f>
        <v/>
      </c>
      <c r="E23" s="15" t="n"/>
    </row>
    <row r="24">
      <c r="A24" s="13" t="n"/>
      <c r="B24" s="13" t="n"/>
      <c r="C24" s="14" t="n"/>
      <c r="D24" s="21">
        <f>IF($C$26=0,"",C24/$C$26)</f>
        <v/>
      </c>
      <c r="E24" s="15" t="n"/>
    </row>
    <row r="25">
      <c r="A25" s="13" t="n"/>
      <c r="B25" s="13" t="n"/>
      <c r="C25" s="14" t="n"/>
      <c r="D25" s="21">
        <f>IF($C$26=0,"",C25/$C$26)</f>
        <v/>
      </c>
      <c r="E25" s="15" t="n"/>
    </row>
    <row r="26">
      <c r="A26" s="19" t="inlineStr">
        <is>
          <t>RAZEM</t>
        </is>
      </c>
      <c r="B26" s="22" t="n"/>
      <c r="C26" s="23">
        <f>SUM(C8:C25)</f>
        <v/>
      </c>
      <c r="D26" s="22" t="n"/>
      <c r="E26" s="22" t="n"/>
    </row>
    <row r="28">
      <c r="A28" s="16" t="inlineStr">
        <is>
          <t>Uwaga na progi: obowiązek rejestracji i opłat powstaje w kraju, do którego wysyłacie do użytkownika końcowego — nawet przy jednej przesyłce. Progi zwolnień są różne w każdym kraju i dotyczą osobno opłaty, rejestracji i przedstawiciela. Szczegóły w arkuszu kosztów EPR dla 31 krajów.</t>
        </is>
      </c>
    </row>
    <row r="31">
      <c r="A31" s="10" t="inlineStr">
        <is>
          <t>Just Improve P.S.A. — doradztwo regulacyjne i operacyjne dla firm handlowych i e-commerce.</t>
        </is>
      </c>
    </row>
    <row r="32">
      <c r="A32" s="5" t="inlineStr">
        <is>
          <t>Cały pakiet materiałów i darmowy generator dokumentacji: justimprove.eu/ppwr   ·   Kontakt: kontakt@justimprove.eu</t>
        </is>
      </c>
    </row>
    <row r="33">
      <c r="A33" s="11" t="inlineStr">
        <is>
          <t>Materiał ma charakter informacyjny i nie stanowi porady prawnej. Stan prawny: 22 sierpnia 2026 r.</t>
        </is>
      </c>
    </row>
  </sheetData>
  <mergeCells count="1">
    <mergeCell ref="A28:E28"/>
  </mergeCells>
  <pageMargins left="0.75" right="0.75" top="1" bottom="1" header="0.5" footer="0.5"/>
  <pageSetup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F29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4" customWidth="1" min="3" max="3"/>
    <col width="24" customWidth="1" min="4" max="4"/>
    <col width="12" customWidth="1" min="5" max="5"/>
    <col width="16" customWidth="1" min="6" max="6"/>
  </cols>
  <sheetData>
    <row r="1">
      <c r="A1" s="1" t="inlineStr">
        <is>
          <t>JUST IMPROVE</t>
        </is>
      </c>
    </row>
    <row r="2">
      <c r="A2" s="2" t="inlineStr">
        <is>
          <t>WYNIK</t>
        </is>
      </c>
    </row>
    <row r="3" ht="22" customHeight="1">
      <c r="A3" s="3" t="inlineStr">
        <is>
          <t>Masa opakowań do sprawozdania</t>
        </is>
      </c>
    </row>
    <row r="4">
      <c r="A4" s="4" t="inlineStr">
        <is>
          <t>Liczby gotowe do przepisania. Po lewej — per materiał. Po prawej — per kraj.</t>
        </is>
      </c>
    </row>
    <row r="5">
      <c r="A5" s="5" t="inlineStr">
        <is>
          <t>justimprove.eu/ppwr  ·  kontakt@justimprove.eu</t>
        </is>
      </c>
    </row>
    <row r="8">
      <c r="A8" s="6" t="inlineStr">
        <is>
          <t>MASA PER MATERIAŁ  [kg / rok]</t>
        </is>
      </c>
      <c r="D8" s="6" t="inlineStr">
        <is>
          <t>MASA PER KRAJ  [kg / rok]</t>
        </is>
      </c>
    </row>
    <row r="9" ht="30" customHeight="1">
      <c r="A9" s="12" t="inlineStr">
        <is>
          <t>Materiał</t>
        </is>
      </c>
      <c r="B9" s="12" t="inlineStr">
        <is>
          <t>Masa [kg]</t>
        </is>
      </c>
      <c r="C9" s="12" t="inlineStr"/>
      <c r="D9" s="12" t="inlineStr">
        <is>
          <t>Kraj</t>
        </is>
      </c>
      <c r="E9" s="12" t="inlineStr">
        <is>
          <t>Udział</t>
        </is>
      </c>
      <c r="F9" s="12" t="inlineStr">
        <is>
          <t>Masa [kg]</t>
        </is>
      </c>
    </row>
    <row r="10">
      <c r="A10" s="15" t="inlineStr">
        <is>
          <t>tektura</t>
        </is>
      </c>
      <c r="B10" s="18">
        <f>SUMIF('ZAKUPY ROCZNE'!C:C,A10,'ZAKUPY ROCZNE'!F:F)</f>
        <v/>
      </c>
      <c r="C10" s="15" t="n"/>
      <c r="D10" s="15">
        <f>IF('PRZESYŁKI PER KRAJ'!A8="","",'PRZESYŁKI PER KRAJ'!A8)</f>
        <v/>
      </c>
      <c r="E10" s="21">
        <f>IF('PRZESYŁKI PER KRAJ'!D8="","",'PRZESYŁKI PER KRAJ'!D8)</f>
        <v/>
      </c>
      <c r="F10" s="18">
        <f>IF(E10="","",E10*$B$17)</f>
        <v/>
      </c>
    </row>
    <row r="11">
      <c r="A11" s="15" t="inlineStr">
        <is>
          <t>papier</t>
        </is>
      </c>
      <c r="B11" s="18">
        <f>SUMIF('ZAKUPY ROCZNE'!C:C,A11,'ZAKUPY ROCZNE'!F:F)</f>
        <v/>
      </c>
      <c r="C11" s="15" t="n"/>
      <c r="D11" s="15">
        <f>IF('PRZESYŁKI PER KRAJ'!A9="","",'PRZESYŁKI PER KRAJ'!A9)</f>
        <v/>
      </c>
      <c r="E11" s="21">
        <f>IF('PRZESYŁKI PER KRAJ'!D9="","",'PRZESYŁKI PER KRAJ'!D9)</f>
        <v/>
      </c>
      <c r="F11" s="18">
        <f>IF(E11="","",E11*$B$17)</f>
        <v/>
      </c>
    </row>
    <row r="12">
      <c r="A12" s="15" t="inlineStr">
        <is>
          <t>tworzywo</t>
        </is>
      </c>
      <c r="B12" s="18">
        <f>SUMIF('ZAKUPY ROCZNE'!C:C,A12,'ZAKUPY ROCZNE'!F:F)</f>
        <v/>
      </c>
      <c r="C12" s="15" t="n"/>
      <c r="D12" s="15">
        <f>IF('PRZESYŁKI PER KRAJ'!A10="","",'PRZESYŁKI PER KRAJ'!A10)</f>
        <v/>
      </c>
      <c r="E12" s="21">
        <f>IF('PRZESYŁKI PER KRAJ'!D10="","",'PRZESYŁKI PER KRAJ'!D10)</f>
        <v/>
      </c>
      <c r="F12" s="18">
        <f>IF(E12="","",E12*$B$17)</f>
        <v/>
      </c>
    </row>
    <row r="13">
      <c r="A13" s="15" t="inlineStr">
        <is>
          <t>drewno</t>
        </is>
      </c>
      <c r="B13" s="18">
        <f>SUMIF('ZAKUPY ROCZNE'!C:C,A13,'ZAKUPY ROCZNE'!F:F)</f>
        <v/>
      </c>
      <c r="C13" s="15" t="n"/>
      <c r="D13" s="15">
        <f>IF('PRZESYŁKI PER KRAJ'!A11="","",'PRZESYŁKI PER KRAJ'!A11)</f>
        <v/>
      </c>
      <c r="E13" s="21">
        <f>IF('PRZESYŁKI PER KRAJ'!D11="","",'PRZESYŁKI PER KRAJ'!D11)</f>
        <v/>
      </c>
      <c r="F13" s="18">
        <f>IF(E13="","",E13*$B$17)</f>
        <v/>
      </c>
    </row>
    <row r="14">
      <c r="A14" s="15" t="inlineStr">
        <is>
          <t>metal</t>
        </is>
      </c>
      <c r="B14" s="18">
        <f>SUMIF('ZAKUPY ROCZNE'!C:C,A14,'ZAKUPY ROCZNE'!F:F)</f>
        <v/>
      </c>
      <c r="C14" s="15" t="n"/>
      <c r="D14" s="15">
        <f>IF('PRZESYŁKI PER KRAJ'!A12="","",'PRZESYŁKI PER KRAJ'!A12)</f>
        <v/>
      </c>
      <c r="E14" s="21">
        <f>IF('PRZESYŁKI PER KRAJ'!D12="","",'PRZESYŁKI PER KRAJ'!D12)</f>
        <v/>
      </c>
      <c r="F14" s="18">
        <f>IF(E14="","",E14*$B$17)</f>
        <v/>
      </c>
    </row>
    <row r="15">
      <c r="A15" s="15" t="inlineStr">
        <is>
          <t>szkło</t>
        </is>
      </c>
      <c r="B15" s="18">
        <f>SUMIF('ZAKUPY ROCZNE'!C:C,A15,'ZAKUPY ROCZNE'!F:F)</f>
        <v/>
      </c>
      <c r="C15" s="15" t="n"/>
      <c r="D15" s="15">
        <f>IF('PRZESYŁKI PER KRAJ'!A13="","",'PRZESYŁKI PER KRAJ'!A13)</f>
        <v/>
      </c>
      <c r="E15" s="21">
        <f>IF('PRZESYŁKI PER KRAJ'!D13="","",'PRZESYŁKI PER KRAJ'!D13)</f>
        <v/>
      </c>
      <c r="F15" s="18">
        <f>IF(E15="","",E15*$B$17)</f>
        <v/>
      </c>
    </row>
    <row r="16">
      <c r="A16" s="15" t="inlineStr">
        <is>
          <t>wielomateriałowe</t>
        </is>
      </c>
      <c r="B16" s="18">
        <f>SUMIF('ZAKUPY ROCZNE'!C:C,A16,'ZAKUPY ROCZNE'!F:F)</f>
        <v/>
      </c>
      <c r="C16" s="15" t="n"/>
      <c r="D16" s="15">
        <f>IF('PRZESYŁKI PER KRAJ'!A14="","",'PRZESYŁKI PER KRAJ'!A14)</f>
        <v/>
      </c>
      <c r="E16" s="21">
        <f>IF('PRZESYŁKI PER KRAJ'!D14="","",'PRZESYŁKI PER KRAJ'!D14)</f>
        <v/>
      </c>
      <c r="F16" s="18">
        <f>IF(E16="","",E16*$B$17)</f>
        <v/>
      </c>
    </row>
    <row r="17">
      <c r="A17" s="19" t="inlineStr">
        <is>
          <t>RAZEM</t>
        </is>
      </c>
      <c r="B17" s="20">
        <f>SUM(B10:B16)</f>
        <v/>
      </c>
      <c r="D17" s="15">
        <f>IF('PRZESYŁKI PER KRAJ'!A15="","",'PRZESYŁKI PER KRAJ'!A15)</f>
        <v/>
      </c>
      <c r="E17" s="21">
        <f>IF('PRZESYŁKI PER KRAJ'!D15="","",'PRZESYŁKI PER KRAJ'!D15)</f>
        <v/>
      </c>
      <c r="F17" s="18">
        <f>IF(E17="","",E17*$B$17)</f>
        <v/>
      </c>
    </row>
    <row r="18">
      <c r="D18" s="15">
        <f>IF('PRZESYŁKI PER KRAJ'!A16="","",'PRZESYŁKI PER KRAJ'!A16)</f>
        <v/>
      </c>
      <c r="E18" s="21">
        <f>IF('PRZESYŁKI PER KRAJ'!D16="","",'PRZESYŁKI PER KRAJ'!D16)</f>
        <v/>
      </c>
      <c r="F18" s="18">
        <f>IF(E18="","",E18*$B$17)</f>
        <v/>
      </c>
    </row>
    <row r="19">
      <c r="D19" s="15">
        <f>IF('PRZESYŁKI PER KRAJ'!A17="","",'PRZESYŁKI PER KRAJ'!A17)</f>
        <v/>
      </c>
      <c r="E19" s="21">
        <f>IF('PRZESYŁKI PER KRAJ'!D17="","",'PRZESYŁKI PER KRAJ'!D17)</f>
        <v/>
      </c>
      <c r="F19" s="18">
        <f>IF(E19="","",E19*$B$17)</f>
        <v/>
      </c>
    </row>
    <row r="22">
      <c r="A22" s="16" t="inlineStr">
        <is>
          <t>Masa per kraj jest rozdzielona proporcjonalnie do liczby przesyłek. To jest metoda uproszczona i w zupełności wystarcza, jeżeli wysyłacie do wszystkich krajów podobne rzeczy w podobnych opakowaniach.</t>
        </is>
      </c>
    </row>
    <row r="23">
      <c r="A23" s="16" t="inlineStr">
        <is>
          <t>Jeżeli do jednego kraju wysyłacie wyraźnie większe albo cięższe paczki niż do pozostałych — użyjcie arkusza POLE POWIERZCHNI, który rozdziela masę według realnych wymiarów produktów.</t>
        </is>
      </c>
    </row>
    <row r="24">
      <c r="A24" s="16" t="inlineStr">
        <is>
          <t>Do sprawozdania w BDO potrzebujecie tylko kolumny „Masa per materiał”. Rozbicie na kraje potrzebne jest do rejestracji i rozliczeń zagranicznych.</t>
        </is>
      </c>
    </row>
    <row r="27">
      <c r="A27" s="10" t="inlineStr">
        <is>
          <t>Just Improve P.S.A. — doradztwo regulacyjne i operacyjne dla firm handlowych i e-commerce.</t>
        </is>
      </c>
    </row>
    <row r="28">
      <c r="A28" s="5" t="inlineStr">
        <is>
          <t>Cały pakiet materiałów i darmowy generator dokumentacji: justimprove.eu/ppwr   ·   Kontakt: kontakt@justimprove.eu</t>
        </is>
      </c>
    </row>
    <row r="29">
      <c r="A29" s="11" t="inlineStr">
        <is>
          <t>Materiał ma charakter informacyjny i nie stanowi porady prawnej. Stan prawny: 22 sierpnia 2026 r.</t>
        </is>
      </c>
    </row>
  </sheetData>
  <mergeCells count="5">
    <mergeCell ref="A24:F24"/>
    <mergeCell ref="A23:F23"/>
    <mergeCell ref="A22:F22"/>
    <mergeCell ref="D8:F8"/>
    <mergeCell ref="A8:B8"/>
  </mergeCells>
  <pageMargins left="0.75" right="0.75" top="1" bottom="1" header="0.5" footer="0.5"/>
  <pageSetup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F44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8" customWidth="1" min="3" max="3"/>
    <col width="4" customWidth="1" min="4" max="4"/>
    <col width="4" customWidth="1" min="5" max="5"/>
    <col width="4" customWidth="1" min="6" max="6"/>
  </cols>
  <sheetData>
    <row r="1">
      <c r="A1" s="1" t="inlineStr">
        <is>
          <t>JUST IMPROVE</t>
        </is>
      </c>
    </row>
    <row r="2">
      <c r="A2" s="2" t="inlineStr">
        <is>
          <t>TYLKO DLA IMPORTU SPOZA UE</t>
        </is>
      </c>
    </row>
    <row r="3" ht="22" customHeight="1">
      <c r="A3" s="3" t="inlineStr">
        <is>
          <t>Masa opakowań zbiorczych z importu</t>
        </is>
      </c>
    </row>
    <row r="4">
      <c r="A4" s="4" t="inlineStr">
        <is>
          <t>Najprostsza metoda w całym pakiecie: masa brutto minus masa netto to masa opakowania.</t>
        </is>
      </c>
    </row>
    <row r="5">
      <c r="A5" s="5" t="inlineStr">
        <is>
          <t>justimprove.eu/ppwr  ·  kontakt@justimprove.eu</t>
        </is>
      </c>
    </row>
    <row r="7" ht="30" customHeight="1">
      <c r="A7" s="12" t="inlineStr">
        <is>
          <t>Nr dostawy / kontenera</t>
        </is>
      </c>
      <c r="B7" s="12" t="inlineStr">
        <is>
          <t>Data</t>
        </is>
      </c>
      <c r="C7" s="12" t="inlineStr">
        <is>
          <t>Masa brutto [kg]</t>
        </is>
      </c>
      <c r="D7" s="12" t="inlineStr">
        <is>
          <t>Masa netto [kg]</t>
        </is>
      </c>
      <c r="E7" s="12" t="inlineStr">
        <is>
          <t>Masa opakowań [kg]</t>
        </is>
      </c>
      <c r="F7" s="12" t="inlineStr">
        <is>
          <t>Uwagi</t>
        </is>
      </c>
    </row>
    <row r="8">
      <c r="A8" s="13" t="inlineStr">
        <is>
          <t>PRZYKŁAD PL-2026-014</t>
        </is>
      </c>
      <c r="B8" s="13" t="inlineStr">
        <is>
          <t>2026-03-11</t>
        </is>
      </c>
      <c r="C8" s="24" t="n">
        <v>4820</v>
      </c>
      <c r="D8" s="24" t="n">
        <v>4415</v>
      </c>
      <c r="E8" s="18">
        <f>IF(OR(C8="",D8=""),"",C8-D8)</f>
        <v/>
      </c>
      <c r="F8" s="15" t="inlineStr">
        <is>
          <t>karton zbiorczy + folia + palety</t>
        </is>
      </c>
    </row>
    <row r="9">
      <c r="A9" s="13" t="n"/>
      <c r="B9" s="13" t="n"/>
      <c r="C9" s="24" t="n"/>
      <c r="D9" s="24" t="n"/>
      <c r="E9" s="18">
        <f>IF(OR(C9="",D9=""),"",C9-D9)</f>
        <v/>
      </c>
      <c r="F9" s="15" t="n"/>
    </row>
    <row r="10">
      <c r="A10" s="13" t="n"/>
      <c r="B10" s="13" t="n"/>
      <c r="C10" s="24" t="n"/>
      <c r="D10" s="24" t="n"/>
      <c r="E10" s="18">
        <f>IF(OR(C10="",D10=""),"",C10-D10)</f>
        <v/>
      </c>
      <c r="F10" s="15" t="n"/>
    </row>
    <row r="11">
      <c r="A11" s="13" t="n"/>
      <c r="B11" s="13" t="n"/>
      <c r="C11" s="24" t="n"/>
      <c r="D11" s="24" t="n"/>
      <c r="E11" s="18">
        <f>IF(OR(C11="",D11=""),"",C11-D11)</f>
        <v/>
      </c>
      <c r="F11" s="15" t="n"/>
    </row>
    <row r="12">
      <c r="A12" s="13" t="n"/>
      <c r="B12" s="13" t="n"/>
      <c r="C12" s="24" t="n"/>
      <c r="D12" s="24" t="n"/>
      <c r="E12" s="18">
        <f>IF(OR(C12="",D12=""),"",C12-D12)</f>
        <v/>
      </c>
      <c r="F12" s="15" t="n"/>
    </row>
    <row r="13">
      <c r="A13" s="13" t="n"/>
      <c r="B13" s="13" t="n"/>
      <c r="C13" s="24" t="n"/>
      <c r="D13" s="24" t="n"/>
      <c r="E13" s="18">
        <f>IF(OR(C13="",D13=""),"",C13-D13)</f>
        <v/>
      </c>
      <c r="F13" s="15" t="n"/>
    </row>
    <row r="14">
      <c r="A14" s="13" t="n"/>
      <c r="B14" s="13" t="n"/>
      <c r="C14" s="24" t="n"/>
      <c r="D14" s="24" t="n"/>
      <c r="E14" s="18">
        <f>IF(OR(C14="",D14=""),"",C14-D14)</f>
        <v/>
      </c>
      <c r="F14" s="15" t="n"/>
    </row>
    <row r="15">
      <c r="A15" s="13" t="n"/>
      <c r="B15" s="13" t="n"/>
      <c r="C15" s="24" t="n"/>
      <c r="D15" s="24" t="n"/>
      <c r="E15" s="18">
        <f>IF(OR(C15="",D15=""),"",C15-D15)</f>
        <v/>
      </c>
      <c r="F15" s="15" t="n"/>
    </row>
    <row r="16">
      <c r="A16" s="13" t="n"/>
      <c r="B16" s="13" t="n"/>
      <c r="C16" s="24" t="n"/>
      <c r="D16" s="24" t="n"/>
      <c r="E16" s="18">
        <f>IF(OR(C16="",D16=""),"",C16-D16)</f>
        <v/>
      </c>
      <c r="F16" s="15" t="n"/>
    </row>
    <row r="17">
      <c r="A17" s="13" t="n"/>
      <c r="B17" s="13" t="n"/>
      <c r="C17" s="24" t="n"/>
      <c r="D17" s="24" t="n"/>
      <c r="E17" s="18">
        <f>IF(OR(C17="",D17=""),"",C17-D17)</f>
        <v/>
      </c>
      <c r="F17" s="15" t="n"/>
    </row>
    <row r="18">
      <c r="A18" s="13" t="n"/>
      <c r="B18" s="13" t="n"/>
      <c r="C18" s="24" t="n"/>
      <c r="D18" s="24" t="n"/>
      <c r="E18" s="18">
        <f>IF(OR(C18="",D18=""),"",C18-D18)</f>
        <v/>
      </c>
      <c r="F18" s="15" t="n"/>
    </row>
    <row r="19">
      <c r="A19" s="13" t="n"/>
      <c r="B19" s="13" t="n"/>
      <c r="C19" s="24" t="n"/>
      <c r="D19" s="24" t="n"/>
      <c r="E19" s="18">
        <f>IF(OR(C19="",D19=""),"",C19-D19)</f>
        <v/>
      </c>
      <c r="F19" s="15" t="n"/>
    </row>
    <row r="20">
      <c r="A20" s="13" t="n"/>
      <c r="B20" s="13" t="n"/>
      <c r="C20" s="24" t="n"/>
      <c r="D20" s="24" t="n"/>
      <c r="E20" s="18">
        <f>IF(OR(C20="",D20=""),"",C20-D20)</f>
        <v/>
      </c>
      <c r="F20" s="15" t="n"/>
    </row>
    <row r="21">
      <c r="A21" s="13" t="n"/>
      <c r="B21" s="13" t="n"/>
      <c r="C21" s="24" t="n"/>
      <c r="D21" s="24" t="n"/>
      <c r="E21" s="18">
        <f>IF(OR(C21="",D21=""),"",C21-D21)</f>
        <v/>
      </c>
      <c r="F21" s="15" t="n"/>
    </row>
    <row r="22">
      <c r="A22" s="13" t="n"/>
      <c r="B22" s="13" t="n"/>
      <c r="C22" s="24" t="n"/>
      <c r="D22" s="24" t="n"/>
      <c r="E22" s="18">
        <f>IF(OR(C22="",D22=""),"",C22-D22)</f>
        <v/>
      </c>
      <c r="F22" s="15" t="n"/>
    </row>
    <row r="23">
      <c r="A23" s="13" t="n"/>
      <c r="B23" s="13" t="n"/>
      <c r="C23" s="24" t="n"/>
      <c r="D23" s="24" t="n"/>
      <c r="E23" s="18">
        <f>IF(OR(C23="",D23=""),"",C23-D23)</f>
        <v/>
      </c>
      <c r="F23" s="15" t="n"/>
    </row>
    <row r="24">
      <c r="A24" s="13" t="n"/>
      <c r="B24" s="13" t="n"/>
      <c r="C24" s="24" t="n"/>
      <c r="D24" s="24" t="n"/>
      <c r="E24" s="18">
        <f>IF(OR(C24="",D24=""),"",C24-D24)</f>
        <v/>
      </c>
      <c r="F24" s="15" t="n"/>
    </row>
    <row r="25">
      <c r="A25" s="13" t="n"/>
      <c r="B25" s="13" t="n"/>
      <c r="C25" s="24" t="n"/>
      <c r="D25" s="24" t="n"/>
      <c r="E25" s="18">
        <f>IF(OR(C25="",D25=""),"",C25-D25)</f>
        <v/>
      </c>
      <c r="F25" s="15" t="n"/>
    </row>
    <row r="26">
      <c r="A26" s="13" t="n"/>
      <c r="B26" s="13" t="n"/>
      <c r="C26" s="24" t="n"/>
      <c r="D26" s="24" t="n"/>
      <c r="E26" s="18">
        <f>IF(OR(C26="",D26=""),"",C26-D26)</f>
        <v/>
      </c>
      <c r="F26" s="15" t="n"/>
    </row>
    <row r="27">
      <c r="A27" s="13" t="n"/>
      <c r="B27" s="13" t="n"/>
      <c r="C27" s="24" t="n"/>
      <c r="D27" s="24" t="n"/>
      <c r="E27" s="18">
        <f>IF(OR(C27="",D27=""),"",C27-D27)</f>
        <v/>
      </c>
      <c r="F27" s="15" t="n"/>
    </row>
    <row r="28">
      <c r="D28" s="19" t="inlineStr">
        <is>
          <t>RAZEM [kg]</t>
        </is>
      </c>
      <c r="E28" s="20">
        <f>SUM(E8:E27)</f>
        <v/>
      </c>
    </row>
    <row r="30">
      <c r="A30" s="6" t="inlineStr">
        <is>
          <t>Rozbicie na materiały</t>
        </is>
      </c>
    </row>
    <row r="31" ht="30" customHeight="1">
      <c r="A31" s="12" t="inlineStr">
        <is>
          <t>Materiał</t>
        </is>
      </c>
      <c r="B31" s="12" t="inlineStr">
        <is>
          <t>Udział %</t>
        </is>
      </c>
      <c r="C31" s="12" t="inlineStr">
        <is>
          <t>Masa [kg]</t>
        </is>
      </c>
      <c r="D31" s="12" t="inlineStr"/>
      <c r="E31" s="12" t="inlineStr"/>
      <c r="F31" s="12" t="inlineStr"/>
    </row>
    <row r="32">
      <c r="A32" s="15" t="inlineStr">
        <is>
          <t>tektura</t>
        </is>
      </c>
      <c r="B32" s="25" t="n">
        <v>0.8</v>
      </c>
      <c r="C32" s="18">
        <f>IF(B32="","",B32*$E$28)</f>
        <v/>
      </c>
    </row>
    <row r="33">
      <c r="A33" s="15" t="inlineStr">
        <is>
          <t>tworzywo</t>
        </is>
      </c>
      <c r="B33" s="25" t="n">
        <v>0.08</v>
      </c>
      <c r="C33" s="18">
        <f>IF(B33="","",B33*$E$28)</f>
        <v/>
      </c>
    </row>
    <row r="34">
      <c r="A34" s="15" t="inlineStr">
        <is>
          <t>drewno</t>
        </is>
      </c>
      <c r="B34" s="25" t="n">
        <v>0.12</v>
      </c>
      <c r="C34" s="18">
        <f>IF(B34="","",B34*$E$28)</f>
        <v/>
      </c>
    </row>
    <row r="35">
      <c r="A35" s="19" t="inlineStr">
        <is>
          <t>RAZEM</t>
        </is>
      </c>
      <c r="B35" s="26">
        <f>SUM(B32:B34)</f>
        <v/>
      </c>
      <c r="C35" s="20">
        <f>SUM(C32:C34)</f>
        <v/>
      </c>
    </row>
    <row r="37">
      <c r="A37" s="16" t="inlineStr">
        <is>
          <t>Proporcje materiałów ustalcie RAZ: rozbierzcie jedną typową dostawę na części i zważcie karton, folię i paletę osobno. Potem stosujcie te same proporcje do wszystkich dostaw od tego dostawcy.</t>
        </is>
      </c>
    </row>
    <row r="38">
      <c r="A38" s="16" t="inlineStr">
        <is>
          <t>Masę brutto i netto znajdziecie w dokumentach odprawy celnej albo na packing liście. Jeżeli macie tylko brutto — poproście fabrykę o masę pustego kartonu zbiorczego w gramach. To jedna liczba i mają ją w karcie technicznej.</t>
        </is>
      </c>
    </row>
    <row r="39">
      <c r="A39" s="16" t="inlineStr">
        <is>
          <t>Uwaga: kto rozpakowuje towar, nie będąc użytkownikiem końcowym, jest producentem tego opakowania w rozumieniu EPR (art. 3 ust. 1 pkt 15 lit. e). Firma przepakowująca w polskim magazynie odpowiada więc za masę chińskich kartonów, folii i palet.</t>
        </is>
      </c>
    </row>
    <row r="42">
      <c r="A42" s="10" t="inlineStr">
        <is>
          <t>Just Improve P.S.A. — doradztwo regulacyjne i operacyjne dla firm handlowych i e-commerce.</t>
        </is>
      </c>
    </row>
    <row r="43">
      <c r="A43" s="5" t="inlineStr">
        <is>
          <t>Cały pakiet materiałów i darmowy generator dokumentacji: justimprove.eu/ppwr   ·   Kontakt: kontakt@justimprove.eu</t>
        </is>
      </c>
    </row>
    <row r="44">
      <c r="A44" s="11" t="inlineStr">
        <is>
          <t>Materiał ma charakter informacyjny i nie stanowi porady prawnej. Stan prawny: 22 sierpnia 2026 r.</t>
        </is>
      </c>
    </row>
  </sheetData>
  <mergeCells count="3">
    <mergeCell ref="A38:F38"/>
    <mergeCell ref="A39:F39"/>
    <mergeCell ref="A37:F37"/>
  </mergeCells>
  <pageMargins left="0.75" right="0.75" top="1" bottom="1" header="0.5" footer="0.5"/>
  <pageSetup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H48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12" customWidth="1" min="3" max="3"/>
    <col width="12" customWidth="1" min="4" max="4"/>
    <col width="14" customWidth="1" min="5" max="5"/>
    <col width="14" customWidth="1" min="6" max="6"/>
    <col width="16" customWidth="1" min="7" max="7"/>
    <col width="14" customWidth="1" min="8" max="8"/>
  </cols>
  <sheetData>
    <row r="1">
      <c r="A1" s="1" t="inlineStr">
        <is>
          <t>JUST IMPROVE</t>
        </is>
      </c>
    </row>
    <row r="2">
      <c r="A2" s="2" t="inlineStr">
        <is>
          <t>METODA DOKŁADNA — OPCJONALNA</t>
        </is>
      </c>
    </row>
    <row r="3" ht="22" customHeight="1">
      <c r="A3" s="3" t="inlineStr">
        <is>
          <t>Rozdzielenie masy według pola powierzchni</t>
        </is>
      </c>
    </row>
    <row r="4">
      <c r="A4" s="4" t="inlineStr">
        <is>
          <t>Dla firm z wieloma rozmiarami opakowań. Zużycie tektury jest proporcjonalne do pola powierzchni kartonu.</t>
        </is>
      </c>
    </row>
    <row r="5">
      <c r="A5" s="5" t="inlineStr">
        <is>
          <t>justimprove.eu/ppwr  ·  kontakt@justimprove.eu</t>
        </is>
      </c>
    </row>
    <row r="8">
      <c r="A8" s="7" t="inlineStr">
        <is>
          <t>Kiedy warto: gdy wysyłacie bardzo różne produkty i podział masy „po równo na przesyłkę” zafałszowałby wynik.</t>
        </is>
      </c>
    </row>
    <row r="10">
      <c r="A10" s="7" t="inlineStr">
        <is>
          <t>Jak to działa: dla każdego produktu liczycie pole powierzchni kartonu, w którym go wysyłacie. Suma pól × współczynnik gramatury daje masę tektury. Współczynnik wyliczacie raz — z realnej masy zakupionej tektury podzielonej przez sumę pól.</t>
        </is>
      </c>
    </row>
    <row r="12">
      <c r="A12" s="7" t="inlineStr">
        <is>
          <t>Wzór na pole powierzchni pudła: 2×(dł×szer) + 2×(dł×wys) + 2×(szer×wys). Arkusz liczy to sam.</t>
        </is>
      </c>
    </row>
    <row r="14" ht="30" customHeight="1">
      <c r="A14" s="12" t="inlineStr">
        <is>
          <t>Produkt / indeks</t>
        </is>
      </c>
      <c r="B14" s="12" t="inlineStr">
        <is>
          <t>Dł. [mm]</t>
        </is>
      </c>
      <c r="C14" s="12" t="inlineStr">
        <is>
          <t>Szer. [mm]</t>
        </is>
      </c>
      <c r="D14" s="12" t="inlineStr">
        <is>
          <t>Wys. [mm]</t>
        </is>
      </c>
      <c r="E14" s="12" t="inlineStr">
        <is>
          <t>Pole [cm²]</t>
        </is>
      </c>
      <c r="F14" s="12" t="inlineStr">
        <is>
          <t>Liczba wysyłek</t>
        </is>
      </c>
      <c r="G14" s="12" t="inlineStr">
        <is>
          <t>Pole razem [cm²]</t>
        </is>
      </c>
      <c r="H14" s="12" t="inlineStr">
        <is>
          <t>Masa [kg]</t>
        </is>
      </c>
    </row>
    <row r="15">
      <c r="A15" s="13" t="inlineStr">
        <is>
          <t>PRZYKŁAD art. 1181</t>
        </is>
      </c>
      <c r="B15" s="14" t="n">
        <v>300</v>
      </c>
      <c r="C15" s="14" t="n">
        <v>200</v>
      </c>
      <c r="D15" s="14" t="n">
        <v>150</v>
      </c>
      <c r="E15" s="27">
        <f>IF(B15="","",(2*(B15*C15)+2*(B15*D15)+2*(C15*D15))/100)</f>
        <v/>
      </c>
      <c r="F15" s="14" t="n">
        <v>250</v>
      </c>
      <c r="G15" s="17">
        <f>IF(E15="","",E15*F15)</f>
        <v/>
      </c>
    </row>
    <row r="16">
      <c r="A16" s="13" t="inlineStr">
        <is>
          <t>PRZYKŁAD art. 4420</t>
        </is>
      </c>
      <c r="B16" s="14" t="n">
        <v>400</v>
      </c>
      <c r="C16" s="14" t="n">
        <v>300</v>
      </c>
      <c r="D16" s="14" t="n">
        <v>200</v>
      </c>
      <c r="E16" s="27">
        <f>IF(B16="","",(2*(B16*C16)+2*(B16*D16)+2*(C16*D16))/100)</f>
        <v/>
      </c>
      <c r="F16" s="14" t="n">
        <v>90</v>
      </c>
      <c r="G16" s="17">
        <f>IF(E16="","",E16*F16)</f>
        <v/>
      </c>
    </row>
    <row r="17">
      <c r="A17" s="13" t="n"/>
      <c r="B17" s="14" t="n"/>
      <c r="C17" s="14" t="n"/>
      <c r="D17" s="14" t="n"/>
      <c r="E17" s="27">
        <f>IF(B17="","",(2*(B17*C17)+2*(B17*D17)+2*(C17*D17))/100)</f>
        <v/>
      </c>
      <c r="F17" s="14" t="n"/>
      <c r="G17" s="17">
        <f>IF(E17="","",E17*F17)</f>
        <v/>
      </c>
    </row>
    <row r="18">
      <c r="A18" s="13" t="n"/>
      <c r="B18" s="14" t="n"/>
      <c r="C18" s="14" t="n"/>
      <c r="D18" s="14" t="n"/>
      <c r="E18" s="27">
        <f>IF(B18="","",(2*(B18*C18)+2*(B18*D18)+2*(C18*D18))/100)</f>
        <v/>
      </c>
      <c r="F18" s="14" t="n"/>
      <c r="G18" s="17">
        <f>IF(E18="","",E18*F18)</f>
        <v/>
      </c>
    </row>
    <row r="19">
      <c r="A19" s="13" t="n"/>
      <c r="B19" s="14" t="n"/>
      <c r="C19" s="14" t="n"/>
      <c r="D19" s="14" t="n"/>
      <c r="E19" s="27">
        <f>IF(B19="","",(2*(B19*C19)+2*(B19*D19)+2*(C19*D19))/100)</f>
        <v/>
      </c>
      <c r="F19" s="14" t="n"/>
      <c r="G19" s="17">
        <f>IF(E19="","",E19*F19)</f>
        <v/>
      </c>
    </row>
    <row r="20">
      <c r="A20" s="13" t="n"/>
      <c r="B20" s="14" t="n"/>
      <c r="C20" s="14" t="n"/>
      <c r="D20" s="14" t="n"/>
      <c r="E20" s="27">
        <f>IF(B20="","",(2*(B20*C20)+2*(B20*D20)+2*(C20*D20))/100)</f>
        <v/>
      </c>
      <c r="F20" s="14" t="n"/>
      <c r="G20" s="17">
        <f>IF(E20="","",E20*F20)</f>
        <v/>
      </c>
    </row>
    <row r="21">
      <c r="A21" s="13" t="n"/>
      <c r="B21" s="14" t="n"/>
      <c r="C21" s="14" t="n"/>
      <c r="D21" s="14" t="n"/>
      <c r="E21" s="27">
        <f>IF(B21="","",(2*(B21*C21)+2*(B21*D21)+2*(C21*D21))/100)</f>
        <v/>
      </c>
      <c r="F21" s="14" t="n"/>
      <c r="G21" s="17">
        <f>IF(E21="","",E21*F21)</f>
        <v/>
      </c>
    </row>
    <row r="22">
      <c r="A22" s="13" t="n"/>
      <c r="B22" s="14" t="n"/>
      <c r="C22" s="14" t="n"/>
      <c r="D22" s="14" t="n"/>
      <c r="E22" s="27">
        <f>IF(B22="","",(2*(B22*C22)+2*(B22*D22)+2*(C22*D22))/100)</f>
        <v/>
      </c>
      <c r="F22" s="14" t="n"/>
      <c r="G22" s="17">
        <f>IF(E22="","",E22*F22)</f>
        <v/>
      </c>
    </row>
    <row r="23">
      <c r="A23" s="13" t="n"/>
      <c r="B23" s="14" t="n"/>
      <c r="C23" s="14" t="n"/>
      <c r="D23" s="14" t="n"/>
      <c r="E23" s="27">
        <f>IF(B23="","",(2*(B23*C23)+2*(B23*D23)+2*(C23*D23))/100)</f>
        <v/>
      </c>
      <c r="F23" s="14" t="n"/>
      <c r="G23" s="17">
        <f>IF(E23="","",E23*F23)</f>
        <v/>
      </c>
    </row>
    <row r="24">
      <c r="A24" s="13" t="n"/>
      <c r="B24" s="14" t="n"/>
      <c r="C24" s="14" t="n"/>
      <c r="D24" s="14" t="n"/>
      <c r="E24" s="27">
        <f>IF(B24="","",(2*(B24*C24)+2*(B24*D24)+2*(C24*D24))/100)</f>
        <v/>
      </c>
      <c r="F24" s="14" t="n"/>
      <c r="G24" s="17">
        <f>IF(E24="","",E24*F24)</f>
        <v/>
      </c>
    </row>
    <row r="25">
      <c r="A25" s="13" t="n"/>
      <c r="B25" s="14" t="n"/>
      <c r="C25" s="14" t="n"/>
      <c r="D25" s="14" t="n"/>
      <c r="E25" s="27">
        <f>IF(B25="","",(2*(B25*C25)+2*(B25*D25)+2*(C25*D25))/100)</f>
        <v/>
      </c>
      <c r="F25" s="14" t="n"/>
      <c r="G25" s="17">
        <f>IF(E25="","",E25*F25)</f>
        <v/>
      </c>
    </row>
    <row r="26">
      <c r="A26" s="13" t="n"/>
      <c r="B26" s="14" t="n"/>
      <c r="C26" s="14" t="n"/>
      <c r="D26" s="14" t="n"/>
      <c r="E26" s="27">
        <f>IF(B26="","",(2*(B26*C26)+2*(B26*D26)+2*(C26*D26))/100)</f>
        <v/>
      </c>
      <c r="F26" s="14" t="n"/>
      <c r="G26" s="17">
        <f>IF(E26="","",E26*F26)</f>
        <v/>
      </c>
    </row>
    <row r="27">
      <c r="A27" s="13" t="n"/>
      <c r="B27" s="14" t="n"/>
      <c r="C27" s="14" t="n"/>
      <c r="D27" s="14" t="n"/>
      <c r="E27" s="27">
        <f>IF(B27="","",(2*(B27*C27)+2*(B27*D27)+2*(C27*D27))/100)</f>
        <v/>
      </c>
      <c r="F27" s="14" t="n"/>
      <c r="G27" s="17">
        <f>IF(E27="","",E27*F27)</f>
        <v/>
      </c>
    </row>
    <row r="28">
      <c r="A28" s="13" t="n"/>
      <c r="B28" s="14" t="n"/>
      <c r="C28" s="14" t="n"/>
      <c r="D28" s="14" t="n"/>
      <c r="E28" s="27">
        <f>IF(B28="","",(2*(B28*C28)+2*(B28*D28)+2*(C28*D28))/100)</f>
        <v/>
      </c>
      <c r="F28" s="14" t="n"/>
      <c r="G28" s="17">
        <f>IF(E28="","",E28*F28)</f>
        <v/>
      </c>
    </row>
    <row r="29">
      <c r="A29" s="13" t="n"/>
      <c r="B29" s="14" t="n"/>
      <c r="C29" s="14" t="n"/>
      <c r="D29" s="14" t="n"/>
      <c r="E29" s="27">
        <f>IF(B29="","",(2*(B29*C29)+2*(B29*D29)+2*(C29*D29))/100)</f>
        <v/>
      </c>
      <c r="F29" s="14" t="n"/>
      <c r="G29" s="17">
        <f>IF(E29="","",E29*F29)</f>
        <v/>
      </c>
    </row>
    <row r="30">
      <c r="A30" s="13" t="n"/>
      <c r="B30" s="14" t="n"/>
      <c r="C30" s="14" t="n"/>
      <c r="D30" s="14" t="n"/>
      <c r="E30" s="27">
        <f>IF(B30="","",(2*(B30*C30)+2*(B30*D30)+2*(C30*D30))/100)</f>
        <v/>
      </c>
      <c r="F30" s="14" t="n"/>
      <c r="G30" s="17">
        <f>IF(E30="","",E30*F30)</f>
        <v/>
      </c>
    </row>
    <row r="31">
      <c r="A31" s="13" t="n"/>
      <c r="B31" s="14" t="n"/>
      <c r="C31" s="14" t="n"/>
      <c r="D31" s="14" t="n"/>
      <c r="E31" s="27">
        <f>IF(B31="","",(2*(B31*C31)+2*(B31*D31)+2*(C31*D31))/100)</f>
        <v/>
      </c>
      <c r="F31" s="14" t="n"/>
      <c r="G31" s="17">
        <f>IF(E31="","",E31*F31)</f>
        <v/>
      </c>
    </row>
    <row r="32">
      <c r="A32" s="13" t="n"/>
      <c r="B32" s="14" t="n"/>
      <c r="C32" s="14" t="n"/>
      <c r="D32" s="14" t="n"/>
      <c r="E32" s="27">
        <f>IF(B32="","",(2*(B32*C32)+2*(B32*D32)+2*(C32*D32))/100)</f>
        <v/>
      </c>
      <c r="F32" s="14" t="n"/>
      <c r="G32" s="17">
        <f>IF(E32="","",E32*F32)</f>
        <v/>
      </c>
    </row>
    <row r="33">
      <c r="A33" s="13" t="n"/>
      <c r="B33" s="14" t="n"/>
      <c r="C33" s="14" t="n"/>
      <c r="D33" s="14" t="n"/>
      <c r="E33" s="27">
        <f>IF(B33="","",(2*(B33*C33)+2*(B33*D33)+2*(C33*D33))/100)</f>
        <v/>
      </c>
      <c r="F33" s="14" t="n"/>
      <c r="G33" s="17">
        <f>IF(E33="","",E33*F33)</f>
        <v/>
      </c>
    </row>
    <row r="34">
      <c r="A34" s="13" t="n"/>
      <c r="B34" s="14" t="n"/>
      <c r="C34" s="14" t="n"/>
      <c r="D34" s="14" t="n"/>
      <c r="E34" s="27">
        <f>IF(B34="","",(2*(B34*C34)+2*(B34*D34)+2*(C34*D34))/100)</f>
        <v/>
      </c>
      <c r="F34" s="14" t="n"/>
      <c r="G34" s="17">
        <f>IF(E34="","",E34*F34)</f>
        <v/>
      </c>
    </row>
    <row r="35">
      <c r="F35" s="19" t="inlineStr">
        <is>
          <t>SUMA PÓL</t>
        </is>
      </c>
      <c r="G35" s="23">
        <f>SUM(G15:G34)</f>
        <v/>
      </c>
    </row>
    <row r="37">
      <c r="A37" s="6" t="inlineStr">
        <is>
          <t>Współczynnik i wynik</t>
        </is>
      </c>
    </row>
    <row r="38">
      <c r="A38" s="15" t="inlineStr">
        <is>
          <t>Realna masa kupionej tektury w roku [kg] — z faktur</t>
        </is>
      </c>
      <c r="C38" s="24" t="n"/>
    </row>
    <row r="39">
      <c r="A39" s="15" t="inlineStr">
        <is>
          <t>Współczynnik [g na 1 cm²]</t>
        </is>
      </c>
      <c r="C39" s="28">
        <f>IF(OR($G$35=0,C38=""),"",C38*1000/$G$35)</f>
        <v/>
      </c>
    </row>
    <row r="40">
      <c r="A40" s="15" t="inlineStr">
        <is>
          <t>Sprawdzenie: masa policzona z pól [kg]</t>
        </is>
      </c>
      <c r="C40" s="18">
        <f>IF(C39="","",$G$35*C39/1000)</f>
        <v/>
      </c>
    </row>
    <row r="42">
      <c r="A42" s="16" t="inlineStr">
        <is>
          <t>Kolumnę „Masa [kg]” per produkt policzycie mnożąc pole razem przez współczynnik. Zostawiliśmy ją pustą, bo większość firm potrzebuje tylko sumy — a ta jest w polu „Sprawdzenie” powyżej.</t>
        </is>
      </c>
    </row>
    <row r="43">
      <c r="A43" s="16" t="inlineStr">
        <is>
          <t>Metoda działa też dla folii: zamiast pola powierzchni pudła weźcie powierzchnię owinięcia. Ale szczerze — przy folii metoda z zakupów jest równie dokładna i dużo szybsza.</t>
        </is>
      </c>
    </row>
    <row r="46">
      <c r="A46" s="10" t="inlineStr">
        <is>
          <t>Just Improve P.S.A. — doradztwo regulacyjne i operacyjne dla firm handlowych i e-commerce.</t>
        </is>
      </c>
    </row>
    <row r="47">
      <c r="A47" s="5" t="inlineStr">
        <is>
          <t>Cały pakiet materiałów i darmowy generator dokumentacji: justimprove.eu/ppwr   ·   Kontakt: kontakt@justimprove.eu</t>
        </is>
      </c>
    </row>
    <row r="48">
      <c r="A48" s="11" t="inlineStr">
        <is>
          <t>Materiał ma charakter informacyjny i nie stanowi porady prawnej. Stan prawny: 22 sierpnia 2026 r.</t>
        </is>
      </c>
    </row>
  </sheetData>
  <mergeCells count="5">
    <mergeCell ref="A12:H12"/>
    <mergeCell ref="A43:H43"/>
    <mergeCell ref="A10:H10"/>
    <mergeCell ref="A42:H42"/>
    <mergeCell ref="A8:H8"/>
  </mergeCell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2026-08-22T12:31:19Z</dcterms:created>
  <dcterms:modified xmlns:dcterms="http://purl.org/dc/terms/" xmlns:xsi="http://www.w3.org/2001/XMLSchema-instance" xsi:type="dcterms:W3CDTF">2026-08-22T12:31:19Z</dcterms:modified>
</cp:coreProperties>
</file>